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45" windowWidth="13515" windowHeight="7365" activeTab="0"/>
  </bookViews>
  <sheets>
    <sheet name="新竹縣" sheetId="1" r:id="rId1"/>
  </sheets>
  <definedNames>
    <definedName name="_xlnm.Print_Area" localSheetId="0">'新竹縣'!$A$1:$K$28</definedName>
    <definedName name="_xlnm.Print_Titles" localSheetId="0">'新竹縣'!$1:$4</definedName>
  </definedNames>
  <calcPr fullCalcOnLoad="1" refMode="R1C1"/>
</workbook>
</file>

<file path=xl/sharedStrings.xml><?xml version="1.0" encoding="utf-8"?>
<sst xmlns="http://schemas.openxmlformats.org/spreadsheetml/2006/main" count="52" uniqueCount="34">
  <si>
    <r>
      <t>96</t>
    </r>
    <r>
      <rPr>
        <b/>
        <sz val="16"/>
        <rFont val="標楷體"/>
        <family val="4"/>
      </rPr>
      <t>年柯羅莎颱風災後復建工程經費</t>
    </r>
    <r>
      <rPr>
        <b/>
        <u val="single"/>
        <sz val="16"/>
        <rFont val="標楷體"/>
        <family val="4"/>
      </rPr>
      <t>新竹縣</t>
    </r>
    <r>
      <rPr>
        <b/>
        <sz val="16"/>
        <rFont val="標楷體"/>
        <family val="4"/>
      </rPr>
      <t>統計表</t>
    </r>
    <r>
      <rPr>
        <b/>
        <sz val="16"/>
        <rFont val="Times New Roman"/>
        <family val="1"/>
      </rPr>
      <t xml:space="preserve">                                                     </t>
    </r>
  </si>
  <si>
    <r>
      <t>單位：千元</t>
    </r>
    <r>
      <rPr>
        <b/>
        <sz val="12"/>
        <rFont val="Times New Roman"/>
        <family val="1"/>
      </rPr>
      <t xml:space="preserve"> </t>
    </r>
  </si>
  <si>
    <t>項目</t>
  </si>
  <si>
    <r>
      <t>工程類別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代碼</t>
    </r>
    <r>
      <rPr>
        <b/>
        <sz val="12"/>
        <rFont val="Times New Roman"/>
        <family val="1"/>
      </rPr>
      <t xml:space="preserve">)
</t>
    </r>
    <r>
      <rPr>
        <b/>
        <sz val="12"/>
        <rFont val="標楷體"/>
        <family val="4"/>
      </rPr>
      <t>審議主管機關</t>
    </r>
  </si>
  <si>
    <t>提報案件金額</t>
  </si>
  <si>
    <t>縣政府</t>
  </si>
  <si>
    <t>中央主管機關</t>
  </si>
  <si>
    <t>審議小組</t>
  </si>
  <si>
    <t>核定結果統計</t>
  </si>
  <si>
    <t xml:space="preserve">備註
</t>
  </si>
  <si>
    <t>提報
件數</t>
  </si>
  <si>
    <t>複查經費</t>
  </si>
  <si>
    <t>同意
件數</t>
  </si>
  <si>
    <t>建議經費</t>
  </si>
  <si>
    <t>核定
件數</t>
  </si>
  <si>
    <t>審查經費</t>
  </si>
  <si>
    <r>
      <t>道路橋樑工程
編號道路</t>
    </r>
    <r>
      <rPr>
        <sz val="12"/>
        <rFont val="Times New Roman"/>
        <family val="1"/>
      </rPr>
      <t xml:space="preserve">(C1)
</t>
    </r>
    <r>
      <rPr>
        <sz val="12"/>
        <rFont val="標楷體"/>
        <family val="4"/>
      </rPr>
      <t>交通部</t>
    </r>
  </si>
  <si>
    <r>
      <t>5000</t>
    </r>
    <r>
      <rPr>
        <sz val="12"/>
        <rFont val="標楷體"/>
        <family val="4"/>
      </rPr>
      <t>萬以上</t>
    </r>
  </si>
  <si>
    <t>1000萬~5000萬：2件
1000萬以下：30件</t>
  </si>
  <si>
    <r>
      <t>1000</t>
    </r>
    <r>
      <rPr>
        <sz val="12"/>
        <rFont val="標楷體"/>
        <family val="4"/>
      </rPr>
      <t>～</t>
    </r>
    <r>
      <rPr>
        <sz val="12"/>
        <rFont val="Times New Roman"/>
        <family val="1"/>
      </rPr>
      <t>5000</t>
    </r>
    <r>
      <rPr>
        <sz val="12"/>
        <rFont val="標楷體"/>
        <family val="4"/>
      </rPr>
      <t>萬</t>
    </r>
  </si>
  <si>
    <r>
      <t>1000</t>
    </r>
    <r>
      <rPr>
        <sz val="12"/>
        <rFont val="標楷體"/>
        <family val="4"/>
      </rPr>
      <t>萬以下</t>
    </r>
  </si>
  <si>
    <t>小  計</t>
  </si>
  <si>
    <r>
      <t>市區村里聯絡
道路橋樑工程</t>
    </r>
    <r>
      <rPr>
        <sz val="12"/>
        <rFont val="Times New Roman"/>
        <family val="1"/>
      </rPr>
      <t xml:space="preserve">(C2)
</t>
    </r>
    <r>
      <rPr>
        <sz val="12"/>
        <rFont val="標楷體"/>
        <family val="4"/>
      </rPr>
      <t>內政部</t>
    </r>
  </si>
  <si>
    <t>1000萬以下：2件</t>
  </si>
  <si>
    <r>
      <t>水土保持工程</t>
    </r>
    <r>
      <rPr>
        <sz val="12"/>
        <rFont val="Times New Roman"/>
        <family val="1"/>
      </rPr>
      <t xml:space="preserve">(G1)
</t>
    </r>
    <r>
      <rPr>
        <sz val="12"/>
        <rFont val="標楷體"/>
        <family val="4"/>
      </rPr>
      <t>農委會</t>
    </r>
  </si>
  <si>
    <t>1000萬~5000萬：2件
1000萬以下：6件</t>
  </si>
  <si>
    <r>
      <t>其他農水路工程(</t>
    </r>
    <r>
      <rPr>
        <sz val="12"/>
        <rFont val="Times New Roman"/>
        <family val="1"/>
      </rPr>
      <t>H3</t>
    </r>
    <r>
      <rPr>
        <sz val="12"/>
        <rFont val="標楷體"/>
        <family val="4"/>
      </rPr>
      <t>)
農委會</t>
    </r>
  </si>
  <si>
    <t>1000萬以下：10件</t>
  </si>
  <si>
    <r>
      <t>原住民部落工程</t>
    </r>
    <r>
      <rPr>
        <sz val="12"/>
        <rFont val="Times New Roman"/>
        <family val="1"/>
      </rPr>
      <t xml:space="preserve">(N1)
</t>
    </r>
    <r>
      <rPr>
        <sz val="12"/>
        <rFont val="標楷體"/>
        <family val="4"/>
      </rPr>
      <t>原民會</t>
    </r>
  </si>
  <si>
    <t>1000萬以下：3件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</si>
  <si>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</si>
  <si>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1000萬~5000萬：4件
1000萬以下：51件</t>
  </si>
  <si>
    <r>
      <t>1000</t>
    </r>
    <r>
      <rPr>
        <sz val="12"/>
        <rFont val="標楷體"/>
        <family val="4"/>
      </rPr>
      <t>萬以下</t>
    </r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</si>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</sst>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  <numFmt numFmtId="178" formatCode="#,##0_ "/>
    <numFmt numFmtId="179" formatCode="_-* #,##0.0_-;\-* #,##0.0_-;_-* &quot;-&quot;??_-;_-@_-"/>
    <numFmt numFmtId="180" formatCode="_-* #,##0_-;\-* #,##0_-;_-* &quot;-&quot;??_-;_-@_-"/>
    <numFmt numFmtId="181" formatCode="_-* #,##0.000_-;\-* #,##0.000_-;_-* &quot;-&quot;??_-;_-@_-"/>
    <numFmt numFmtId="182" formatCode="_-* #,##0.0000_-;\-* #,##0.0000_-;_-* &quot;-&quot;??_-;_-@_-"/>
    <numFmt numFmtId="183" formatCode="_-* #,##0.00000_-;\-* #,##0.00000_-;_-* &quot;-&quot;??_-;_-@_-"/>
    <numFmt numFmtId="184" formatCode="#,##0____"/>
    <numFmt numFmtId="185" formatCode="#,##0______"/>
    <numFmt numFmtId="186" formatCode="\(#,##0\)______"/>
    <numFmt numFmtId="187" formatCode="\(#,##0____\)"/>
    <numFmt numFmtId="188" formatCode="\(#,##0\)"/>
    <numFmt numFmtId="189" formatCode="\(#,##0\)__"/>
    <numFmt numFmtId="190" formatCode="\(#,##0\)____"/>
    <numFmt numFmtId="191" formatCode="\(#,##0\ \)______"/>
    <numFmt numFmtId="192" formatCode="\(#,##0\ \)____"/>
    <numFmt numFmtId="193" formatCode="\(\ #,##0\ \)____"/>
    <numFmt numFmtId="194" formatCode="\(\ \ #,##0\ \)____"/>
    <numFmt numFmtId="195" formatCode="#,##0_);\(#,##0\)"/>
    <numFmt numFmtId="196" formatCode="0.0%"/>
    <numFmt numFmtId="197" formatCode="\&lt;0.00%\&gt;"/>
    <numFmt numFmtId="198" formatCode="0%____"/>
    <numFmt numFmtId="199" formatCode="0.00%____"/>
    <numFmt numFmtId="200" formatCode="0.00%______"/>
    <numFmt numFmtId="201" formatCode="0.00%________"/>
    <numFmt numFmtId="202" formatCode="0%________"/>
    <numFmt numFmtId="203" formatCode="\&lt;#,##0______\&gt;"/>
    <numFmt numFmtId="204" formatCode="\&lt;#,##0____\&gt;"/>
    <numFmt numFmtId="205" formatCode="\&lt;\ \ #,##0__\&gt;"/>
    <numFmt numFmtId="206" formatCode="\&lt;#,##0__\&gt;"/>
    <numFmt numFmtId="207" formatCode="\&lt;#,##0__\ \&gt;"/>
    <numFmt numFmtId="208" formatCode="\&lt;#,##0__\&gt;__"/>
    <numFmt numFmtId="209" formatCode="\&lt;#,##0_&gt;__"/>
    <numFmt numFmtId="210" formatCode="\&lt;\ #,##0__\&gt;__"/>
    <numFmt numFmtId="211" formatCode="\&lt;\ \ #,##0__\&gt;__"/>
    <numFmt numFmtId="212" formatCode="\&lt;\ #,##0_ \ \&gt;__"/>
    <numFmt numFmtId="213" formatCode="\&lt;#,##0\ \&gt;____"/>
    <numFmt numFmtId="214" formatCode="\&lt;\ \ #,##0\ \&gt;____"/>
    <numFmt numFmtId="215" formatCode="\&lt;\ #,##0\ \&gt;____"/>
    <numFmt numFmtId="216" formatCode="\&lt;\ #,##0\ \&gt;__"/>
    <numFmt numFmtId="217" formatCode="\&lt;\ #,##0\&gt;__"/>
    <numFmt numFmtId="218" formatCode="\&lt;#,##0\&gt;__"/>
    <numFmt numFmtId="219" formatCode="\&lt;#,##0\&gt;____"/>
    <numFmt numFmtId="220" formatCode="\&lt;#,##0\ \&gt;__"/>
    <numFmt numFmtId="221" formatCode="\&lt;\ \ #,##0\ \&gt;__"/>
    <numFmt numFmtId="222" formatCode="0.0000"/>
    <numFmt numFmtId="223" formatCode="0.00000"/>
    <numFmt numFmtId="224" formatCode="m&quot;月&quot;d&quot;日&quot;"/>
    <numFmt numFmtId="225" formatCode="0.0_);[Red]\(0.0\)"/>
    <numFmt numFmtId="226" formatCode="#,##0.0_);[Red]\(#,##0.0\)"/>
    <numFmt numFmtId="227" formatCode="000"/>
    <numFmt numFmtId="228" formatCode="#,##0.00_);[Red]\(#,##0.00\)"/>
    <numFmt numFmtId="229" formatCode="0.00_);[Red]\(0.00\)"/>
    <numFmt numFmtId="230" formatCode="#,##0.00_ "/>
    <numFmt numFmtId="231" formatCode="[$-404]AM/PM\ hh:mm:ss"/>
  </numFmts>
  <fonts count="1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u val="single"/>
      <sz val="16"/>
      <name val="標楷體"/>
      <family val="4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8"/>
      <name val="Times New Roman"/>
      <family val="1"/>
    </font>
    <font>
      <sz val="12"/>
      <name val="Times New Roman"/>
      <family val="1"/>
    </font>
    <font>
      <sz val="9"/>
      <name val="細明體"/>
      <family val="3"/>
    </font>
    <font>
      <sz val="12"/>
      <name val="標楷體"/>
      <family val="4"/>
    </font>
    <font>
      <sz val="10"/>
      <color indexed="8"/>
      <name val="標楷體"/>
      <family val="4"/>
    </font>
    <font>
      <sz val="10"/>
      <name val="標楷體"/>
      <family val="4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80" fontId="8" fillId="0" borderId="3" xfId="15" applyNumberFormat="1" applyFont="1" applyFill="1" applyBorder="1" applyAlignment="1">
      <alignment horizontal="center" vertical="center" wrapText="1"/>
    </xf>
    <xf numFmtId="180" fontId="7" fillId="0" borderId="3" xfId="15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180" fontId="8" fillId="0" borderId="7" xfId="15" applyNumberFormat="1" applyFont="1" applyFill="1" applyBorder="1" applyAlignment="1">
      <alignment horizontal="center" vertical="center" wrapText="1"/>
    </xf>
    <xf numFmtId="180" fontId="8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180" fontId="7" fillId="0" borderId="10" xfId="15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distributed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85" fontId="10" fillId="0" borderId="16" xfId="15" applyNumberFormat="1" applyFont="1" applyFill="1" applyBorder="1" applyAlignment="1">
      <alignment vertical="center"/>
    </xf>
    <xf numFmtId="49" fontId="13" fillId="0" borderId="4" xfId="15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17" xfId="0" applyFont="1" applyFill="1" applyBorder="1" applyAlignment="1">
      <alignment horizontal="distributed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13" fillId="0" borderId="8" xfId="15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0" fillId="0" borderId="19" xfId="0" applyFont="1" applyFill="1" applyBorder="1" applyAlignment="1">
      <alignment horizontal="distributed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85" fontId="7" fillId="0" borderId="21" xfId="15" applyNumberFormat="1" applyFont="1" applyFill="1" applyBorder="1" applyAlignment="1">
      <alignment vertical="center"/>
    </xf>
    <xf numFmtId="49" fontId="13" fillId="0" borderId="22" xfId="15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185" fontId="10" fillId="0" borderId="15" xfId="15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0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13" fillId="0" borderId="24" xfId="18" applyNumberFormat="1" applyFont="1" applyFill="1" applyBorder="1" applyAlignment="1">
      <alignment horizontal="center" vertical="center" wrapText="1"/>
    </xf>
    <xf numFmtId="10" fontId="10" fillId="0" borderId="25" xfId="0" applyNumberFormat="1" applyFont="1" applyFill="1" applyBorder="1" applyAlignment="1">
      <alignment horizontal="right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13" fillId="0" borderId="27" xfId="18" applyNumberFormat="1" applyFont="1" applyFill="1" applyBorder="1" applyAlignment="1">
      <alignment horizontal="center" vertical="center" wrapText="1"/>
    </xf>
    <xf numFmtId="10" fontId="10" fillId="0" borderId="28" xfId="0" applyNumberFormat="1" applyFont="1" applyFill="1" applyBorder="1" applyAlignment="1">
      <alignment horizontal="right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13" fillId="0" borderId="30" xfId="18" applyNumberFormat="1" applyFont="1" applyFill="1" applyBorder="1" applyAlignment="1">
      <alignment horizontal="center" vertical="center" wrapText="1"/>
    </xf>
    <xf numFmtId="10" fontId="10" fillId="0" borderId="31" xfId="0" applyNumberFormat="1" applyFont="1" applyFill="1" applyBorder="1" applyAlignment="1">
      <alignment horizontal="right" wrapText="1"/>
    </xf>
    <xf numFmtId="180" fontId="10" fillId="0" borderId="0" xfId="15" applyNumberFormat="1" applyFont="1" applyFill="1" applyAlignment="1">
      <alignment horizontal="right"/>
    </xf>
    <xf numFmtId="180" fontId="10" fillId="0" borderId="0" xfId="15" applyNumberFormat="1" applyFont="1" applyFill="1" applyAlignment="1">
      <alignment/>
    </xf>
    <xf numFmtId="180" fontId="10" fillId="0" borderId="0" xfId="0" applyNumberFormat="1" applyFont="1" applyFill="1" applyAlignment="1">
      <alignment/>
    </xf>
    <xf numFmtId="10" fontId="10" fillId="0" borderId="0" xfId="18" applyNumberFormat="1" applyFont="1" applyFill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182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BreakPreview" zoomScale="75" zoomScaleNormal="75" zoomScaleSheetLayoutView="75" workbookViewId="0" topLeftCell="A1">
      <selection activeCell="C6" sqref="C5:C6"/>
    </sheetView>
  </sheetViews>
  <sheetFormatPr defaultColWidth="9.00390625" defaultRowHeight="16.5"/>
  <cols>
    <col min="1" max="1" width="7.75390625" style="46" customWidth="1"/>
    <col min="2" max="2" width="18.75390625" style="46" bestFit="1" customWidth="1"/>
    <col min="3" max="3" width="18.00390625" style="46" bestFit="1" customWidth="1"/>
    <col min="4" max="4" width="9.625" style="63" customWidth="1"/>
    <col min="5" max="5" width="14.625" style="64" customWidth="1"/>
    <col min="6" max="6" width="9.625" style="64" customWidth="1"/>
    <col min="7" max="7" width="14.625" style="64" customWidth="1"/>
    <col min="8" max="8" width="9.625" style="64" customWidth="1"/>
    <col min="9" max="9" width="14.625" style="65" customWidth="1"/>
    <col min="10" max="10" width="18.875" style="71" customWidth="1"/>
    <col min="11" max="11" width="23.50390625" style="67" customWidth="1"/>
    <col min="12" max="16384" width="9.00390625" style="46" customWidth="1"/>
  </cols>
  <sheetData>
    <row r="1" spans="1:11" s="3" customFormat="1" ht="39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 t="s">
        <v>1</v>
      </c>
    </row>
    <row r="2" spans="1:11" s="10" customFormat="1" ht="18.75" customHeight="1">
      <c r="A2" s="4" t="s">
        <v>2</v>
      </c>
      <c r="B2" s="5" t="s">
        <v>3</v>
      </c>
      <c r="C2" s="5" t="s">
        <v>4</v>
      </c>
      <c r="D2" s="6" t="s">
        <v>5</v>
      </c>
      <c r="E2" s="7"/>
      <c r="F2" s="6" t="s">
        <v>6</v>
      </c>
      <c r="G2" s="7"/>
      <c r="H2" s="6" t="s">
        <v>7</v>
      </c>
      <c r="I2" s="7"/>
      <c r="J2" s="8" t="s">
        <v>8</v>
      </c>
      <c r="K2" s="9" t="s">
        <v>9</v>
      </c>
    </row>
    <row r="3" spans="1:11" s="10" customFormat="1" ht="18.75" customHeight="1">
      <c r="A3" s="11"/>
      <c r="B3" s="12"/>
      <c r="C3" s="12"/>
      <c r="D3" s="13" t="s">
        <v>10</v>
      </c>
      <c r="E3" s="14" t="s">
        <v>11</v>
      </c>
      <c r="F3" s="13" t="s">
        <v>12</v>
      </c>
      <c r="G3" s="14" t="s">
        <v>13</v>
      </c>
      <c r="H3" s="13" t="s">
        <v>14</v>
      </c>
      <c r="I3" s="15" t="s">
        <v>15</v>
      </c>
      <c r="J3" s="16"/>
      <c r="K3" s="17"/>
    </row>
    <row r="4" spans="1:11" s="10" customFormat="1" ht="18.75" customHeight="1" thickBot="1">
      <c r="A4" s="11"/>
      <c r="B4" s="18"/>
      <c r="C4" s="19"/>
      <c r="D4" s="20"/>
      <c r="E4" s="21"/>
      <c r="F4" s="20"/>
      <c r="G4" s="21"/>
      <c r="H4" s="20"/>
      <c r="I4" s="22"/>
      <c r="J4" s="23"/>
      <c r="K4" s="24"/>
    </row>
    <row r="5" spans="1:11" s="31" customFormat="1" ht="18.75" customHeight="1">
      <c r="A5" s="25">
        <v>1</v>
      </c>
      <c r="B5" s="26" t="s">
        <v>16</v>
      </c>
      <c r="C5" s="27" t="s">
        <v>17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9" t="s">
        <v>18</v>
      </c>
      <c r="K5" s="30"/>
    </row>
    <row r="6" spans="1:11" s="31" customFormat="1" ht="18.75" customHeight="1">
      <c r="A6" s="32"/>
      <c r="B6" s="33"/>
      <c r="C6" s="34" t="s">
        <v>19</v>
      </c>
      <c r="D6" s="28">
        <v>2</v>
      </c>
      <c r="E6" s="28">
        <v>70555</v>
      </c>
      <c r="F6" s="28">
        <v>2</v>
      </c>
      <c r="G6" s="28">
        <v>73210</v>
      </c>
      <c r="H6" s="28">
        <v>2</v>
      </c>
      <c r="I6" s="28">
        <v>65210</v>
      </c>
      <c r="J6" s="35"/>
      <c r="K6" s="36"/>
    </row>
    <row r="7" spans="1:11" s="31" customFormat="1" ht="18.75" customHeight="1">
      <c r="A7" s="32"/>
      <c r="B7" s="33"/>
      <c r="C7" s="34" t="s">
        <v>20</v>
      </c>
      <c r="D7" s="28">
        <v>33</v>
      </c>
      <c r="E7" s="28">
        <v>45031</v>
      </c>
      <c r="F7" s="28">
        <v>31</v>
      </c>
      <c r="G7" s="28">
        <v>34986</v>
      </c>
      <c r="H7" s="28">
        <v>30</v>
      </c>
      <c r="I7" s="28">
        <v>30524</v>
      </c>
      <c r="J7" s="35"/>
      <c r="K7" s="36"/>
    </row>
    <row r="8" spans="1:11" s="31" customFormat="1" ht="18.75" customHeight="1" thickBot="1">
      <c r="A8" s="37"/>
      <c r="B8" s="38"/>
      <c r="C8" s="39" t="s">
        <v>21</v>
      </c>
      <c r="D8" s="40">
        <f aca="true" t="shared" si="0" ref="D8:I8">SUM(D5:D7)</f>
        <v>35</v>
      </c>
      <c r="E8" s="40">
        <f t="shared" si="0"/>
        <v>115586</v>
      </c>
      <c r="F8" s="40">
        <f t="shared" si="0"/>
        <v>33</v>
      </c>
      <c r="G8" s="40">
        <f t="shared" si="0"/>
        <v>108196</v>
      </c>
      <c r="H8" s="40">
        <f t="shared" si="0"/>
        <v>32</v>
      </c>
      <c r="I8" s="40">
        <f t="shared" si="0"/>
        <v>95734</v>
      </c>
      <c r="J8" s="41"/>
      <c r="K8" s="42"/>
    </row>
    <row r="9" spans="1:11" s="31" customFormat="1" ht="18.75" customHeight="1">
      <c r="A9" s="25">
        <v>2</v>
      </c>
      <c r="B9" s="26" t="s">
        <v>22</v>
      </c>
      <c r="C9" s="27" t="s">
        <v>17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9" t="s">
        <v>23</v>
      </c>
      <c r="K9" s="30"/>
    </row>
    <row r="10" spans="1:11" s="31" customFormat="1" ht="18.75" customHeight="1">
      <c r="A10" s="32"/>
      <c r="B10" s="33"/>
      <c r="C10" s="34" t="s">
        <v>19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35"/>
      <c r="K10" s="36"/>
    </row>
    <row r="11" spans="1:11" s="31" customFormat="1" ht="18.75" customHeight="1">
      <c r="A11" s="32"/>
      <c r="B11" s="33"/>
      <c r="C11" s="34" t="s">
        <v>20</v>
      </c>
      <c r="D11" s="28">
        <v>2</v>
      </c>
      <c r="E11" s="28">
        <v>4850</v>
      </c>
      <c r="F11" s="28">
        <v>2</v>
      </c>
      <c r="G11" s="28">
        <v>3829</v>
      </c>
      <c r="H11" s="28">
        <v>2</v>
      </c>
      <c r="I11" s="28">
        <v>3829</v>
      </c>
      <c r="J11" s="35"/>
      <c r="K11" s="36"/>
    </row>
    <row r="12" spans="1:11" s="31" customFormat="1" ht="18.75" customHeight="1" thickBot="1">
      <c r="A12" s="37"/>
      <c r="B12" s="38"/>
      <c r="C12" s="39" t="s">
        <v>21</v>
      </c>
      <c r="D12" s="40">
        <f aca="true" t="shared" si="1" ref="D12:I12">SUM(D9:D11)</f>
        <v>2</v>
      </c>
      <c r="E12" s="40">
        <f t="shared" si="1"/>
        <v>4850</v>
      </c>
      <c r="F12" s="40">
        <f t="shared" si="1"/>
        <v>2</v>
      </c>
      <c r="G12" s="40">
        <f t="shared" si="1"/>
        <v>3829</v>
      </c>
      <c r="H12" s="40">
        <f t="shared" si="1"/>
        <v>2</v>
      </c>
      <c r="I12" s="40">
        <f t="shared" si="1"/>
        <v>3829</v>
      </c>
      <c r="J12" s="41"/>
      <c r="K12" s="42"/>
    </row>
    <row r="13" spans="1:11" ht="18.75" customHeight="1">
      <c r="A13" s="25">
        <v>3</v>
      </c>
      <c r="B13" s="43" t="s">
        <v>24</v>
      </c>
      <c r="C13" s="27" t="s">
        <v>17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29" t="s">
        <v>25</v>
      </c>
      <c r="K13" s="45"/>
    </row>
    <row r="14" spans="1:11" ht="18.75" customHeight="1">
      <c r="A14" s="32"/>
      <c r="B14" s="47"/>
      <c r="C14" s="34" t="s">
        <v>19</v>
      </c>
      <c r="D14" s="28">
        <v>2</v>
      </c>
      <c r="E14" s="28">
        <v>49005</v>
      </c>
      <c r="F14" s="28">
        <v>2</v>
      </c>
      <c r="G14" s="28">
        <v>40571</v>
      </c>
      <c r="H14" s="28">
        <v>2</v>
      </c>
      <c r="I14" s="28">
        <v>40571</v>
      </c>
      <c r="J14" s="35"/>
      <c r="K14" s="48"/>
    </row>
    <row r="15" spans="1:11" ht="18.75" customHeight="1">
      <c r="A15" s="32"/>
      <c r="B15" s="47"/>
      <c r="C15" s="34" t="s">
        <v>20</v>
      </c>
      <c r="D15" s="28">
        <v>6</v>
      </c>
      <c r="E15" s="28">
        <v>5050</v>
      </c>
      <c r="F15" s="28">
        <v>6</v>
      </c>
      <c r="G15" s="28">
        <v>4282</v>
      </c>
      <c r="H15" s="28">
        <v>6</v>
      </c>
      <c r="I15" s="28">
        <v>4282</v>
      </c>
      <c r="J15" s="35"/>
      <c r="K15" s="48"/>
    </row>
    <row r="16" spans="1:11" ht="18.75" customHeight="1" thickBot="1">
      <c r="A16" s="37"/>
      <c r="B16" s="49"/>
      <c r="C16" s="39" t="s">
        <v>21</v>
      </c>
      <c r="D16" s="40">
        <f aca="true" t="shared" si="2" ref="D16:I16">SUM(D13:D15)</f>
        <v>8</v>
      </c>
      <c r="E16" s="40">
        <f t="shared" si="2"/>
        <v>54055</v>
      </c>
      <c r="F16" s="40">
        <f t="shared" si="2"/>
        <v>8</v>
      </c>
      <c r="G16" s="40">
        <f t="shared" si="2"/>
        <v>44853</v>
      </c>
      <c r="H16" s="40">
        <f t="shared" si="2"/>
        <v>8</v>
      </c>
      <c r="I16" s="40">
        <f t="shared" si="2"/>
        <v>44853</v>
      </c>
      <c r="J16" s="41"/>
      <c r="K16" s="50"/>
    </row>
    <row r="17" spans="1:11" s="31" customFormat="1" ht="18.75" customHeight="1">
      <c r="A17" s="25">
        <v>4</v>
      </c>
      <c r="B17" s="43" t="s">
        <v>26</v>
      </c>
      <c r="C17" s="27" t="s">
        <v>17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9" t="s">
        <v>27</v>
      </c>
      <c r="K17" s="30"/>
    </row>
    <row r="18" spans="1:11" s="31" customFormat="1" ht="18.75" customHeight="1">
      <c r="A18" s="32"/>
      <c r="B18" s="47"/>
      <c r="C18" s="34" t="s">
        <v>19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35"/>
      <c r="K18" s="36"/>
    </row>
    <row r="19" spans="1:11" s="31" customFormat="1" ht="18.75" customHeight="1">
      <c r="A19" s="32"/>
      <c r="B19" s="47"/>
      <c r="C19" s="34" t="s">
        <v>20</v>
      </c>
      <c r="D19" s="28">
        <v>10</v>
      </c>
      <c r="E19" s="28">
        <v>17510</v>
      </c>
      <c r="F19" s="28">
        <v>10</v>
      </c>
      <c r="G19" s="28">
        <v>13784</v>
      </c>
      <c r="H19" s="28">
        <v>10</v>
      </c>
      <c r="I19" s="28">
        <v>13784</v>
      </c>
      <c r="J19" s="35"/>
      <c r="K19" s="36"/>
    </row>
    <row r="20" spans="1:11" s="31" customFormat="1" ht="18.75" customHeight="1" thickBot="1">
      <c r="A20" s="37"/>
      <c r="B20" s="49"/>
      <c r="C20" s="39" t="s">
        <v>21</v>
      </c>
      <c r="D20" s="40">
        <f aca="true" t="shared" si="3" ref="D20:I20">SUM(D17:D19)</f>
        <v>10</v>
      </c>
      <c r="E20" s="40">
        <f t="shared" si="3"/>
        <v>17510</v>
      </c>
      <c r="F20" s="40">
        <f t="shared" si="3"/>
        <v>10</v>
      </c>
      <c r="G20" s="40">
        <f t="shared" si="3"/>
        <v>13784</v>
      </c>
      <c r="H20" s="40">
        <f t="shared" si="3"/>
        <v>10</v>
      </c>
      <c r="I20" s="40">
        <f t="shared" si="3"/>
        <v>13784</v>
      </c>
      <c r="J20" s="41"/>
      <c r="K20" s="42"/>
    </row>
    <row r="21" spans="1:11" ht="20.25" customHeight="1">
      <c r="A21" s="25">
        <v>5</v>
      </c>
      <c r="B21" s="43" t="s">
        <v>28</v>
      </c>
      <c r="C21" s="27" t="s">
        <v>17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9" t="s">
        <v>29</v>
      </c>
      <c r="K21" s="45"/>
    </row>
    <row r="22" spans="1:11" ht="20.25" customHeight="1">
      <c r="A22" s="32"/>
      <c r="B22" s="47"/>
      <c r="C22" s="34" t="s">
        <v>19</v>
      </c>
      <c r="D22" s="28">
        <v>2</v>
      </c>
      <c r="E22" s="28">
        <v>22396</v>
      </c>
      <c r="F22" s="28">
        <v>2</v>
      </c>
      <c r="G22" s="28">
        <v>11532</v>
      </c>
      <c r="H22" s="28">
        <v>2</v>
      </c>
      <c r="I22" s="28">
        <v>11532</v>
      </c>
      <c r="J22" s="35"/>
      <c r="K22" s="48"/>
    </row>
    <row r="23" spans="1:11" ht="20.25" customHeight="1">
      <c r="A23" s="32"/>
      <c r="B23" s="47"/>
      <c r="C23" s="34" t="s">
        <v>20</v>
      </c>
      <c r="D23" s="28">
        <v>1</v>
      </c>
      <c r="E23" s="28">
        <v>420</v>
      </c>
      <c r="F23" s="28">
        <v>1</v>
      </c>
      <c r="G23" s="28">
        <v>424</v>
      </c>
      <c r="H23" s="28">
        <v>1</v>
      </c>
      <c r="I23" s="28">
        <v>424</v>
      </c>
      <c r="J23" s="35"/>
      <c r="K23" s="48"/>
    </row>
    <row r="24" spans="1:11" ht="20.25" customHeight="1" thickBot="1">
      <c r="A24" s="37"/>
      <c r="B24" s="49"/>
      <c r="C24" s="39" t="s">
        <v>21</v>
      </c>
      <c r="D24" s="40">
        <f aca="true" t="shared" si="4" ref="D24:I24">SUM(D21:D23)</f>
        <v>3</v>
      </c>
      <c r="E24" s="40">
        <f t="shared" si="4"/>
        <v>22816</v>
      </c>
      <c r="F24" s="40">
        <f t="shared" si="4"/>
        <v>3</v>
      </c>
      <c r="G24" s="40">
        <f t="shared" si="4"/>
        <v>11956</v>
      </c>
      <c r="H24" s="40">
        <f t="shared" si="4"/>
        <v>3</v>
      </c>
      <c r="I24" s="40">
        <f t="shared" si="4"/>
        <v>11956</v>
      </c>
      <c r="J24" s="41"/>
      <c r="K24" s="50"/>
    </row>
    <row r="25" spans="1:11" ht="16.5">
      <c r="A25" s="51" t="s">
        <v>30</v>
      </c>
      <c r="B25" s="52"/>
      <c r="C25" s="27" t="s">
        <v>17</v>
      </c>
      <c r="D25" s="28">
        <f aca="true" t="shared" si="5" ref="D25:I27">D21+D17+D13+D9+D5</f>
        <v>0</v>
      </c>
      <c r="E25" s="28">
        <f t="shared" si="5"/>
        <v>0</v>
      </c>
      <c r="F25" s="28">
        <f t="shared" si="5"/>
        <v>0</v>
      </c>
      <c r="G25" s="28">
        <f t="shared" si="5"/>
        <v>0</v>
      </c>
      <c r="H25" s="28">
        <f t="shared" si="5"/>
        <v>0</v>
      </c>
      <c r="I25" s="28">
        <f t="shared" si="5"/>
        <v>0</v>
      </c>
      <c r="J25" s="53" t="s">
        <v>31</v>
      </c>
      <c r="K25" s="54">
        <f>I28/E28</f>
        <v>0.7920974596982548</v>
      </c>
    </row>
    <row r="26" spans="1:11" ht="16.5">
      <c r="A26" s="55"/>
      <c r="B26" s="56"/>
      <c r="C26" s="34" t="s">
        <v>19</v>
      </c>
      <c r="D26" s="28">
        <f t="shared" si="5"/>
        <v>6</v>
      </c>
      <c r="E26" s="28">
        <f t="shared" si="5"/>
        <v>141956</v>
      </c>
      <c r="F26" s="28">
        <f t="shared" si="5"/>
        <v>6</v>
      </c>
      <c r="G26" s="28">
        <f t="shared" si="5"/>
        <v>125313</v>
      </c>
      <c r="H26" s="28">
        <f t="shared" si="5"/>
        <v>6</v>
      </c>
      <c r="I26" s="28">
        <f t="shared" si="5"/>
        <v>117313</v>
      </c>
      <c r="J26" s="57"/>
      <c r="K26" s="58"/>
    </row>
    <row r="27" spans="1:11" ht="16.5">
      <c r="A27" s="55"/>
      <c r="B27" s="56"/>
      <c r="C27" s="34" t="s">
        <v>32</v>
      </c>
      <c r="D27" s="28">
        <f t="shared" si="5"/>
        <v>52</v>
      </c>
      <c r="E27" s="28">
        <f t="shared" si="5"/>
        <v>72861</v>
      </c>
      <c r="F27" s="28">
        <f t="shared" si="5"/>
        <v>50</v>
      </c>
      <c r="G27" s="28">
        <f t="shared" si="5"/>
        <v>57305</v>
      </c>
      <c r="H27" s="28">
        <f t="shared" si="5"/>
        <v>49</v>
      </c>
      <c r="I27" s="28">
        <f t="shared" si="5"/>
        <v>52843</v>
      </c>
      <c r="J27" s="57"/>
      <c r="K27" s="58"/>
    </row>
    <row r="28" spans="1:11" ht="17.25" thickBot="1">
      <c r="A28" s="59"/>
      <c r="B28" s="60"/>
      <c r="C28" s="39" t="s">
        <v>33</v>
      </c>
      <c r="D28" s="40">
        <f aca="true" t="shared" si="6" ref="D28:I28">SUM(D25:D27)</f>
        <v>58</v>
      </c>
      <c r="E28" s="40">
        <f t="shared" si="6"/>
        <v>214817</v>
      </c>
      <c r="F28" s="40">
        <f t="shared" si="6"/>
        <v>56</v>
      </c>
      <c r="G28" s="40">
        <f t="shared" si="6"/>
        <v>182618</v>
      </c>
      <c r="H28" s="40">
        <f t="shared" si="6"/>
        <v>55</v>
      </c>
      <c r="I28" s="40">
        <f t="shared" si="6"/>
        <v>170156</v>
      </c>
      <c r="J28" s="61"/>
      <c r="K28" s="62"/>
    </row>
    <row r="29" ht="16.5">
      <c r="J29" s="66"/>
    </row>
    <row r="30" spans="3:10" ht="16.5">
      <c r="C30" s="68"/>
      <c r="J30" s="66"/>
    </row>
    <row r="31" spans="1:9" ht="16.5">
      <c r="A31" s="69"/>
      <c r="I31" s="70"/>
    </row>
    <row r="32" ht="16.5">
      <c r="C32" s="10"/>
    </row>
    <row r="33" ht="16.5">
      <c r="C33" s="10"/>
    </row>
  </sheetData>
  <mergeCells count="38">
    <mergeCell ref="J25:J28"/>
    <mergeCell ref="K2:K4"/>
    <mergeCell ref="K25:K28"/>
    <mergeCell ref="K9:K12"/>
    <mergeCell ref="K13:K16"/>
    <mergeCell ref="K17:K20"/>
    <mergeCell ref="K21:K24"/>
    <mergeCell ref="K5:K8"/>
    <mergeCell ref="J9:J12"/>
    <mergeCell ref="J5:J8"/>
    <mergeCell ref="J21:J24"/>
    <mergeCell ref="A13:A16"/>
    <mergeCell ref="B13:B16"/>
    <mergeCell ref="J13:J16"/>
    <mergeCell ref="A17:A20"/>
    <mergeCell ref="B17:B20"/>
    <mergeCell ref="J17:J20"/>
    <mergeCell ref="A1:J1"/>
    <mergeCell ref="A25:B28"/>
    <mergeCell ref="H3:H4"/>
    <mergeCell ref="E3:E4"/>
    <mergeCell ref="J2:J4"/>
    <mergeCell ref="I3:I4"/>
    <mergeCell ref="F2:G2"/>
    <mergeCell ref="F3:F4"/>
    <mergeCell ref="A21:A24"/>
    <mergeCell ref="B21:B24"/>
    <mergeCell ref="A2:A4"/>
    <mergeCell ref="D2:E2"/>
    <mergeCell ref="G3:G4"/>
    <mergeCell ref="A9:A12"/>
    <mergeCell ref="B9:B12"/>
    <mergeCell ref="A5:A8"/>
    <mergeCell ref="B5:B8"/>
    <mergeCell ref="H2:I2"/>
    <mergeCell ref="D3:D4"/>
    <mergeCell ref="B2:B4"/>
    <mergeCell ref="C2:C4"/>
  </mergeCells>
  <printOptions horizontalCentered="1"/>
  <pageMargins left="0.3937007874015748" right="0.3937007874015748" top="0.7874015748031497" bottom="0.5905511811023623" header="0.3937007874015748" footer="0.3937007874015748"/>
  <pageSetup fitToHeight="0" fitToWidth="1" horizontalDpi="600" verticalDpi="600" orientation="landscape" paperSize="9" scale="87" r:id="rId1"/>
  <headerFooter alignWithMargins="0">
    <oddHeader>&amp;L&amp;"標楷體,粗斜體"&amp;16附件7</oddHeader>
    <oddFooter>&amp;C&amp;"細明體,標準"第&amp;"Times New Roman,標準"&amp;P&amp;"細明體,標準"頁&amp;"Times New Roman,標準" / &amp;"細明體,標準"共&amp;"Times New Roman,標準"&amp;N &amp;"新細明體,標準"頁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蕭雅文</dc:creator>
  <cp:keywords/>
  <dc:description/>
  <cp:lastModifiedBy>蕭雅文</cp:lastModifiedBy>
  <dcterms:created xsi:type="dcterms:W3CDTF">2007-12-10T03:52:43Z</dcterms:created>
  <dcterms:modified xsi:type="dcterms:W3CDTF">2007-12-10T03:55:22Z</dcterms:modified>
  <cp:category/>
  <cp:version/>
  <cp:contentType/>
  <cp:contentStatus/>
</cp:coreProperties>
</file>