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680" windowHeight="8460" tabRatio="825" activeTab="0"/>
  </bookViews>
  <sheets>
    <sheet name="雲林縣" sheetId="1" r:id="rId1"/>
  </sheets>
  <definedNames>
    <definedName name="_xlnm.Print_Area" localSheetId="0">'雲林縣'!$A$1:$K$32</definedName>
    <definedName name="_xlnm.Print_Titles" localSheetId="0">'雲林縣'!$1:$4</definedName>
  </definedNames>
  <calcPr fullCalcOnLoad="1"/>
</workbook>
</file>

<file path=xl/sharedStrings.xml><?xml version="1.0" encoding="utf-8"?>
<sst xmlns="http://schemas.openxmlformats.org/spreadsheetml/2006/main" count="60" uniqueCount="38">
  <si>
    <r>
      <t>5000</t>
    </r>
    <r>
      <rPr>
        <sz val="12"/>
        <rFont val="標楷體"/>
        <family val="4"/>
      </rPr>
      <t>萬以上</t>
    </r>
  </si>
  <si>
    <r>
      <t>1000</t>
    </r>
    <r>
      <rPr>
        <sz val="12"/>
        <rFont val="標楷體"/>
        <family val="4"/>
      </rPr>
      <t>～</t>
    </r>
    <r>
      <rPr>
        <sz val="12"/>
        <rFont val="Times New Roman"/>
        <family val="1"/>
      </rPr>
      <t>5000</t>
    </r>
    <r>
      <rPr>
        <sz val="12"/>
        <rFont val="標楷體"/>
        <family val="4"/>
      </rPr>
      <t>萬</t>
    </r>
  </si>
  <si>
    <r>
      <t>1000</t>
    </r>
    <r>
      <rPr>
        <sz val="12"/>
        <rFont val="標楷體"/>
        <family val="4"/>
      </rPr>
      <t>萬以下</t>
    </r>
  </si>
  <si>
    <r>
      <t>單位：千元</t>
    </r>
    <r>
      <rPr>
        <b/>
        <sz val="12"/>
        <rFont val="Times New Roman"/>
        <family val="1"/>
      </rPr>
      <t xml:space="preserve"> </t>
    </r>
  </si>
  <si>
    <t>項目</t>
  </si>
  <si>
    <r>
      <t>工程類別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代碼</t>
    </r>
    <r>
      <rPr>
        <b/>
        <sz val="12"/>
        <rFont val="Times New Roman"/>
        <family val="1"/>
      </rPr>
      <t xml:space="preserve">)
</t>
    </r>
    <r>
      <rPr>
        <b/>
        <sz val="12"/>
        <rFont val="標楷體"/>
        <family val="4"/>
      </rPr>
      <t>審議主管機關</t>
    </r>
  </si>
  <si>
    <t>提報案件金額</t>
  </si>
  <si>
    <t>縣政府</t>
  </si>
  <si>
    <t>中央主管機關</t>
  </si>
  <si>
    <t>審議小組</t>
  </si>
  <si>
    <t>提報
件數</t>
  </si>
  <si>
    <t>複查經費</t>
  </si>
  <si>
    <t>同意
件數</t>
  </si>
  <si>
    <t>建議經費</t>
  </si>
  <si>
    <t>核定
件數</t>
  </si>
  <si>
    <t>審查經費</t>
  </si>
  <si>
    <r>
      <t>小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</si>
  <si>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水土保持工程</t>
    </r>
    <r>
      <rPr>
        <sz val="12"/>
        <rFont val="Times New Roman"/>
        <family val="1"/>
      </rPr>
      <t xml:space="preserve">(G1)
</t>
    </r>
    <r>
      <rPr>
        <sz val="12"/>
        <rFont val="標楷體"/>
        <family val="4"/>
      </rPr>
      <t>農委會</t>
    </r>
  </si>
  <si>
    <t>小  計</t>
  </si>
  <si>
    <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</si>
  <si>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1000</t>
    </r>
    <r>
      <rPr>
        <sz val="12"/>
        <rFont val="標楷體"/>
        <family val="4"/>
      </rPr>
      <t>萬以下</t>
    </r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</si>
  <si>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</si>
  <si>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r>
      <t>水利工程</t>
    </r>
    <r>
      <rPr>
        <sz val="12"/>
        <rFont val="Times New Roman"/>
        <family val="1"/>
      </rPr>
      <t xml:space="preserve">(A1)
</t>
    </r>
    <r>
      <rPr>
        <sz val="12"/>
        <rFont val="標楷體"/>
        <family val="4"/>
      </rPr>
      <t>經濟部</t>
    </r>
  </si>
  <si>
    <r>
      <t>96</t>
    </r>
    <r>
      <rPr>
        <b/>
        <sz val="16"/>
        <rFont val="標楷體"/>
        <family val="4"/>
      </rPr>
      <t>年梧提及聖帕颱風災後復建工程經費</t>
    </r>
    <r>
      <rPr>
        <b/>
        <u val="single"/>
        <sz val="16"/>
        <rFont val="標楷體"/>
        <family val="4"/>
      </rPr>
      <t>雲林縣</t>
    </r>
    <r>
      <rPr>
        <b/>
        <sz val="16"/>
        <rFont val="標楷體"/>
        <family val="4"/>
      </rPr>
      <t>統計表</t>
    </r>
    <r>
      <rPr>
        <b/>
        <sz val="16"/>
        <rFont val="Times New Roman"/>
        <family val="1"/>
      </rPr>
      <t xml:space="preserve">                                                     </t>
    </r>
  </si>
  <si>
    <t>1000萬以下：5件</t>
  </si>
  <si>
    <t>1000萬以下：5件</t>
  </si>
  <si>
    <t>1000萬以下：14件</t>
  </si>
  <si>
    <t>1000~5000萬：1件
1000萬以下：63件</t>
  </si>
  <si>
    <t>1000萬以下：53件</t>
  </si>
  <si>
    <t>1000~5000萬：1件</t>
  </si>
  <si>
    <t>1000萬以下：145件</t>
  </si>
  <si>
    <t xml:space="preserve">備註
</t>
  </si>
  <si>
    <t>核定結果統計</t>
  </si>
  <si>
    <t>偏遠地區單價*1.2倍計算。</t>
  </si>
  <si>
    <r>
      <t>道路橋樑工程編號道路</t>
    </r>
    <r>
      <rPr>
        <sz val="12"/>
        <rFont val="Times New Roman"/>
        <family val="1"/>
      </rPr>
      <t>(C1)</t>
    </r>
    <r>
      <rPr>
        <sz val="12"/>
        <rFont val="標楷體"/>
        <family val="4"/>
      </rPr>
      <t>交通部</t>
    </r>
  </si>
  <si>
    <r>
      <t>市區村里聯絡道路橋樑工程</t>
    </r>
    <r>
      <rPr>
        <sz val="12"/>
        <rFont val="Times New Roman"/>
        <family val="1"/>
      </rPr>
      <t>(C2)</t>
    </r>
    <r>
      <rPr>
        <sz val="12"/>
        <rFont val="標楷體"/>
        <family val="4"/>
      </rPr>
      <t>內政部</t>
    </r>
  </si>
  <si>
    <r>
      <t>農地重劃區農水路工程(</t>
    </r>
    <r>
      <rPr>
        <sz val="12"/>
        <rFont val="Times New Roman"/>
        <family val="1"/>
      </rPr>
      <t>H1</t>
    </r>
    <r>
      <rPr>
        <sz val="12"/>
        <rFont val="標楷體"/>
        <family val="4"/>
      </rPr>
      <t>)農委會</t>
    </r>
  </si>
  <si>
    <r>
      <t>養殖漁業專區農水路工程(</t>
    </r>
    <r>
      <rPr>
        <sz val="12"/>
        <rFont val="Times New Roman"/>
        <family val="1"/>
      </rPr>
      <t>H2</t>
    </r>
    <r>
      <rPr>
        <sz val="12"/>
        <rFont val="標楷體"/>
        <family val="4"/>
      </rPr>
      <t>)農委會</t>
    </r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</si>
</sst>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#,##0_ 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_-* #,##0.0000_-;\-* #,##0.0000_-;_-* &quot;-&quot;??_-;_-@_-"/>
    <numFmt numFmtId="183" formatCode="_-* #,##0.00000_-;\-* #,##0.00000_-;_-* &quot;-&quot;??_-;_-@_-"/>
    <numFmt numFmtId="184" formatCode="#,##0____"/>
    <numFmt numFmtId="185" formatCode="#,##0______"/>
    <numFmt numFmtId="186" formatCode="\(#,##0\)______"/>
    <numFmt numFmtId="187" formatCode="\(#,##0____\)"/>
    <numFmt numFmtId="188" formatCode="\(#,##0\)"/>
    <numFmt numFmtId="189" formatCode="\(#,##0\)__"/>
    <numFmt numFmtId="190" formatCode="\(#,##0\)____"/>
    <numFmt numFmtId="191" formatCode="\(#,##0\ \)______"/>
    <numFmt numFmtId="192" formatCode="\(#,##0\ \)____"/>
    <numFmt numFmtId="193" formatCode="\(\ #,##0\ \)____"/>
    <numFmt numFmtId="194" formatCode="\(\ \ #,##0\ \)____"/>
    <numFmt numFmtId="195" formatCode="#,##0_);\(#,##0\)"/>
    <numFmt numFmtId="196" formatCode="0.0%"/>
    <numFmt numFmtId="197" formatCode="\&lt;0.00%\&gt;"/>
    <numFmt numFmtId="198" formatCode="0%____"/>
    <numFmt numFmtId="199" formatCode="0.00%____"/>
    <numFmt numFmtId="200" formatCode="0.00%______"/>
    <numFmt numFmtId="201" formatCode="0.00%________"/>
    <numFmt numFmtId="202" formatCode="0%________"/>
    <numFmt numFmtId="203" formatCode="\&lt;#,##0______\&gt;"/>
    <numFmt numFmtId="204" formatCode="\&lt;#,##0____\&gt;"/>
    <numFmt numFmtId="205" formatCode="\&lt;\ \ #,##0__\&gt;"/>
    <numFmt numFmtId="206" formatCode="\&lt;#,##0__\&gt;"/>
    <numFmt numFmtId="207" formatCode="\&lt;#,##0__\ \&gt;"/>
    <numFmt numFmtId="208" formatCode="\&lt;#,##0__\&gt;__"/>
    <numFmt numFmtId="209" formatCode="\&lt;#,##0_&gt;__"/>
    <numFmt numFmtId="210" formatCode="\&lt;\ #,##0__\&gt;__"/>
    <numFmt numFmtId="211" formatCode="\&lt;\ \ #,##0__\&gt;__"/>
    <numFmt numFmtId="212" formatCode="\&lt;\ #,##0_ \ \&gt;__"/>
    <numFmt numFmtId="213" formatCode="\&lt;#,##0\ \&gt;____"/>
    <numFmt numFmtId="214" formatCode="\&lt;\ \ #,##0\ \&gt;____"/>
    <numFmt numFmtId="215" formatCode="\&lt;\ #,##0\ \&gt;____"/>
    <numFmt numFmtId="216" formatCode="\&lt;\ #,##0\ \&gt;__"/>
    <numFmt numFmtId="217" formatCode="\&lt;\ #,##0\&gt;__"/>
    <numFmt numFmtId="218" formatCode="\&lt;#,##0\&gt;__"/>
    <numFmt numFmtId="219" formatCode="\&lt;#,##0\&gt;____"/>
    <numFmt numFmtId="220" formatCode="\&lt;#,##0\ \&gt;__"/>
    <numFmt numFmtId="221" formatCode="\&lt;\ \ #,##0\ \&gt;__"/>
    <numFmt numFmtId="222" formatCode="0.0000"/>
    <numFmt numFmtId="223" formatCode="0.00000"/>
    <numFmt numFmtId="224" formatCode="m&quot;月&quot;d&quot;日&quot;"/>
    <numFmt numFmtId="225" formatCode="0.0_);[Red]\(0.0\)"/>
    <numFmt numFmtId="226" formatCode="#,##0.0_);[Red]\(#,##0.0\)"/>
    <numFmt numFmtId="227" formatCode="000"/>
    <numFmt numFmtId="228" formatCode="#,##0.00_);[Red]\(#,##0.00\)"/>
    <numFmt numFmtId="229" formatCode="0.00_);[Red]\(0.00\)"/>
    <numFmt numFmtId="230" formatCode="#,##0.00_ "/>
  </numFmts>
  <fonts count="1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sz val="10"/>
      <color indexed="8"/>
      <name val="標楷體"/>
      <family val="4"/>
    </font>
    <font>
      <sz val="10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80" fontId="3" fillId="0" borderId="0" xfId="15" applyNumberFormat="1" applyFont="1" applyFill="1" applyAlignment="1">
      <alignment horizontal="right"/>
    </xf>
    <xf numFmtId="180" fontId="3" fillId="0" borderId="0" xfId="15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182" fontId="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0" fontId="3" fillId="0" borderId="0" xfId="18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85" fontId="3" fillId="0" borderId="1" xfId="15" applyNumberFormat="1" applyFont="1" applyFill="1" applyBorder="1" applyAlignment="1">
      <alignment vertical="center"/>
    </xf>
    <xf numFmtId="185" fontId="10" fillId="0" borderId="1" xfId="15" applyNumberFormat="1" applyFont="1" applyFill="1" applyBorder="1" applyAlignment="1">
      <alignment vertical="center"/>
    </xf>
    <xf numFmtId="49" fontId="15" fillId="0" borderId="1" xfId="18" applyNumberFormat="1" applyFont="1" applyFill="1" applyBorder="1" applyAlignment="1">
      <alignment horizontal="center" vertical="center" wrapText="1"/>
    </xf>
    <xf numFmtId="10" fontId="9" fillId="0" borderId="1" xfId="18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80" fontId="6" fillId="0" borderId="1" xfId="15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center" vertical="center" wrapText="1"/>
    </xf>
    <xf numFmtId="180" fontId="15" fillId="0" borderId="1" xfId="1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180" fontId="10" fillId="0" borderId="1" xfId="1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zoomScale="75" zoomScaleNormal="75" zoomScaleSheetLayoutView="75" workbookViewId="0" topLeftCell="A1">
      <selection activeCell="A2" sqref="A2:K32"/>
    </sheetView>
  </sheetViews>
  <sheetFormatPr defaultColWidth="9.00390625" defaultRowHeight="16.5"/>
  <cols>
    <col min="1" max="1" width="5.50390625" style="5" customWidth="1"/>
    <col min="2" max="2" width="27.875" style="5" customWidth="1"/>
    <col min="3" max="3" width="18.00390625" style="5" bestFit="1" customWidth="1"/>
    <col min="4" max="4" width="9.625" style="6" customWidth="1"/>
    <col min="5" max="5" width="14.625" style="7" customWidth="1"/>
    <col min="6" max="6" width="9.625" style="7" customWidth="1"/>
    <col min="7" max="7" width="14.625" style="7" customWidth="1"/>
    <col min="8" max="8" width="9.625" style="7" customWidth="1"/>
    <col min="9" max="9" width="14.625" style="8" customWidth="1"/>
    <col min="10" max="10" width="18.875" style="9" customWidth="1"/>
    <col min="11" max="11" width="19.125" style="5" customWidth="1"/>
    <col min="12" max="16384" width="9.00390625" style="5" customWidth="1"/>
  </cols>
  <sheetData>
    <row r="1" spans="1:11" s="3" customFormat="1" ht="39.7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" t="s">
        <v>3</v>
      </c>
    </row>
    <row r="2" spans="1:11" s="4" customFormat="1" ht="18.75" customHeight="1">
      <c r="A2" s="38" t="s">
        <v>4</v>
      </c>
      <c r="B2" s="35" t="s">
        <v>5</v>
      </c>
      <c r="C2" s="35" t="s">
        <v>6</v>
      </c>
      <c r="D2" s="23" t="s">
        <v>7</v>
      </c>
      <c r="E2" s="37"/>
      <c r="F2" s="23" t="s">
        <v>8</v>
      </c>
      <c r="G2" s="37"/>
      <c r="H2" s="23" t="s">
        <v>9</v>
      </c>
      <c r="I2" s="37"/>
      <c r="J2" s="35" t="s">
        <v>32</v>
      </c>
      <c r="K2" s="34" t="s">
        <v>31</v>
      </c>
    </row>
    <row r="3" spans="1:11" s="4" customFormat="1" ht="18.75" customHeight="1">
      <c r="A3" s="39"/>
      <c r="B3" s="24"/>
      <c r="C3" s="24"/>
      <c r="D3" s="22" t="s">
        <v>10</v>
      </c>
      <c r="E3" s="23" t="s">
        <v>11</v>
      </c>
      <c r="F3" s="22" t="s">
        <v>12</v>
      </c>
      <c r="G3" s="23" t="s">
        <v>13</v>
      </c>
      <c r="H3" s="22" t="s">
        <v>14</v>
      </c>
      <c r="I3" s="25" t="s">
        <v>15</v>
      </c>
      <c r="J3" s="24"/>
      <c r="K3" s="34"/>
    </row>
    <row r="4" spans="1:11" s="4" customFormat="1" ht="18.75" customHeight="1">
      <c r="A4" s="39"/>
      <c r="B4" s="24"/>
      <c r="C4" s="24"/>
      <c r="D4" s="36"/>
      <c r="E4" s="37"/>
      <c r="F4" s="36"/>
      <c r="G4" s="37"/>
      <c r="H4" s="36"/>
      <c r="I4" s="40"/>
      <c r="J4" s="24"/>
      <c r="K4" s="34"/>
    </row>
    <row r="5" spans="1:11" s="10" customFormat="1" ht="18.75" customHeight="1" hidden="1">
      <c r="A5" s="30">
        <v>1</v>
      </c>
      <c r="B5" s="31" t="s">
        <v>22</v>
      </c>
      <c r="C5" s="15" t="s">
        <v>0</v>
      </c>
      <c r="D5" s="17">
        <v>0</v>
      </c>
      <c r="E5" s="17">
        <v>0</v>
      </c>
      <c r="F5" s="17">
        <v>0</v>
      </c>
      <c r="G5" s="17">
        <v>0</v>
      </c>
      <c r="H5" s="17">
        <f aca="true" t="shared" si="0" ref="H5:I7">F5</f>
        <v>0</v>
      </c>
      <c r="I5" s="17">
        <f t="shared" si="0"/>
        <v>0</v>
      </c>
      <c r="J5" s="32" t="s">
        <v>27</v>
      </c>
      <c r="K5" s="28"/>
    </row>
    <row r="6" spans="1:11" s="10" customFormat="1" ht="18.75" customHeight="1">
      <c r="A6" s="30"/>
      <c r="B6" s="21"/>
      <c r="C6" s="15" t="s">
        <v>1</v>
      </c>
      <c r="D6" s="17">
        <v>1</v>
      </c>
      <c r="E6" s="17">
        <v>13200</v>
      </c>
      <c r="F6" s="17">
        <v>1</v>
      </c>
      <c r="G6" s="17">
        <v>11550</v>
      </c>
      <c r="H6" s="17">
        <f t="shared" si="0"/>
        <v>1</v>
      </c>
      <c r="I6" s="17">
        <f t="shared" si="0"/>
        <v>11550</v>
      </c>
      <c r="J6" s="32"/>
      <c r="K6" s="28"/>
    </row>
    <row r="7" spans="1:11" s="10" customFormat="1" ht="18.75" customHeight="1">
      <c r="A7" s="30"/>
      <c r="B7" s="21"/>
      <c r="C7" s="15" t="s">
        <v>2</v>
      </c>
      <c r="D7" s="17">
        <v>65</v>
      </c>
      <c r="E7" s="17">
        <v>129800</v>
      </c>
      <c r="F7" s="17">
        <v>63</v>
      </c>
      <c r="G7" s="17">
        <v>109685</v>
      </c>
      <c r="H7" s="17">
        <f t="shared" si="0"/>
        <v>63</v>
      </c>
      <c r="I7" s="17">
        <f t="shared" si="0"/>
        <v>109685</v>
      </c>
      <c r="J7" s="32"/>
      <c r="K7" s="28"/>
    </row>
    <row r="8" spans="1:11" s="10" customFormat="1" ht="18.75" customHeight="1">
      <c r="A8" s="30"/>
      <c r="B8" s="21"/>
      <c r="C8" s="16" t="s">
        <v>16</v>
      </c>
      <c r="D8" s="18">
        <f aca="true" t="shared" si="1" ref="D8:I8">SUM(D5:D7)</f>
        <v>66</v>
      </c>
      <c r="E8" s="18">
        <f t="shared" si="1"/>
        <v>143000</v>
      </c>
      <c r="F8" s="18">
        <f t="shared" si="1"/>
        <v>64</v>
      </c>
      <c r="G8" s="18">
        <f t="shared" si="1"/>
        <v>121235</v>
      </c>
      <c r="H8" s="18">
        <f t="shared" si="1"/>
        <v>64</v>
      </c>
      <c r="I8" s="18">
        <f t="shared" si="1"/>
        <v>121235</v>
      </c>
      <c r="J8" s="32"/>
      <c r="K8" s="28"/>
    </row>
    <row r="9" spans="1:11" s="1" customFormat="1" ht="18.75" customHeight="1" hidden="1">
      <c r="A9" s="30">
        <v>2</v>
      </c>
      <c r="B9" s="31" t="s">
        <v>34</v>
      </c>
      <c r="C9" s="15" t="s">
        <v>0</v>
      </c>
      <c r="D9" s="17">
        <v>0</v>
      </c>
      <c r="E9" s="17">
        <v>0</v>
      </c>
      <c r="F9" s="17">
        <v>0</v>
      </c>
      <c r="G9" s="17">
        <v>0</v>
      </c>
      <c r="H9" s="17">
        <f aca="true" t="shared" si="2" ref="H9:I11">F9</f>
        <v>0</v>
      </c>
      <c r="I9" s="17">
        <f t="shared" si="2"/>
        <v>0</v>
      </c>
      <c r="J9" s="32" t="s">
        <v>24</v>
      </c>
      <c r="K9" s="29"/>
    </row>
    <row r="10" spans="1:11" s="1" customFormat="1" ht="18.75" customHeight="1" hidden="1">
      <c r="A10" s="30"/>
      <c r="B10" s="21"/>
      <c r="C10" s="15" t="s">
        <v>1</v>
      </c>
      <c r="D10" s="17">
        <v>0</v>
      </c>
      <c r="E10" s="17">
        <v>0</v>
      </c>
      <c r="F10" s="17">
        <v>0</v>
      </c>
      <c r="G10" s="17">
        <v>0</v>
      </c>
      <c r="H10" s="17">
        <f t="shared" si="2"/>
        <v>0</v>
      </c>
      <c r="I10" s="17">
        <f t="shared" si="2"/>
        <v>0</v>
      </c>
      <c r="J10" s="32"/>
      <c r="K10" s="29"/>
    </row>
    <row r="11" spans="1:11" s="1" customFormat="1" ht="18.75" customHeight="1">
      <c r="A11" s="30"/>
      <c r="B11" s="21"/>
      <c r="C11" s="15" t="s">
        <v>2</v>
      </c>
      <c r="D11" s="17">
        <v>5</v>
      </c>
      <c r="E11" s="17">
        <v>5197</v>
      </c>
      <c r="F11" s="17">
        <v>5</v>
      </c>
      <c r="G11" s="17">
        <v>5721</v>
      </c>
      <c r="H11" s="17">
        <f t="shared" si="2"/>
        <v>5</v>
      </c>
      <c r="I11" s="17">
        <f t="shared" si="2"/>
        <v>5721</v>
      </c>
      <c r="J11" s="32"/>
      <c r="K11" s="29"/>
    </row>
    <row r="12" spans="1:11" s="1" customFormat="1" ht="18.75" customHeight="1">
      <c r="A12" s="30"/>
      <c r="B12" s="21"/>
      <c r="C12" s="16" t="s">
        <v>18</v>
      </c>
      <c r="D12" s="18">
        <f aca="true" t="shared" si="3" ref="D12:I12">SUM(D9:D11)</f>
        <v>5</v>
      </c>
      <c r="E12" s="18">
        <f t="shared" si="3"/>
        <v>5197</v>
      </c>
      <c r="F12" s="18">
        <f t="shared" si="3"/>
        <v>5</v>
      </c>
      <c r="G12" s="18">
        <f t="shared" si="3"/>
        <v>5721</v>
      </c>
      <c r="H12" s="18">
        <f t="shared" si="3"/>
        <v>5</v>
      </c>
      <c r="I12" s="18">
        <f t="shared" si="3"/>
        <v>5721</v>
      </c>
      <c r="J12" s="32"/>
      <c r="K12" s="29"/>
    </row>
    <row r="13" spans="1:11" s="1" customFormat="1" ht="18.75" customHeight="1" hidden="1">
      <c r="A13" s="30">
        <v>3</v>
      </c>
      <c r="B13" s="31" t="s">
        <v>35</v>
      </c>
      <c r="C13" s="15" t="s">
        <v>0</v>
      </c>
      <c r="D13" s="17">
        <v>0</v>
      </c>
      <c r="E13" s="17">
        <v>0</v>
      </c>
      <c r="F13" s="17">
        <v>0</v>
      </c>
      <c r="G13" s="17">
        <v>0</v>
      </c>
      <c r="H13" s="17">
        <f aca="true" t="shared" si="4" ref="H13:I15">F13</f>
        <v>0</v>
      </c>
      <c r="I13" s="17">
        <f t="shared" si="4"/>
        <v>0</v>
      </c>
      <c r="J13" s="32" t="s">
        <v>25</v>
      </c>
      <c r="K13" s="29"/>
    </row>
    <row r="14" spans="1:11" s="1" customFormat="1" ht="18.75" customHeight="1" hidden="1">
      <c r="A14" s="30"/>
      <c r="B14" s="21"/>
      <c r="C14" s="15" t="s">
        <v>1</v>
      </c>
      <c r="D14" s="17">
        <v>0</v>
      </c>
      <c r="E14" s="17">
        <v>0</v>
      </c>
      <c r="F14" s="17">
        <v>0</v>
      </c>
      <c r="G14" s="17">
        <v>0</v>
      </c>
      <c r="H14" s="17">
        <f t="shared" si="4"/>
        <v>0</v>
      </c>
      <c r="I14" s="17">
        <f t="shared" si="4"/>
        <v>0</v>
      </c>
      <c r="J14" s="32"/>
      <c r="K14" s="29"/>
    </row>
    <row r="15" spans="1:11" s="1" customFormat="1" ht="18.75" customHeight="1">
      <c r="A15" s="30"/>
      <c r="B15" s="21"/>
      <c r="C15" s="15" t="s">
        <v>2</v>
      </c>
      <c r="D15" s="17">
        <v>7</v>
      </c>
      <c r="E15" s="17">
        <v>4608</v>
      </c>
      <c r="F15" s="17">
        <v>5</v>
      </c>
      <c r="G15" s="17">
        <v>2345</v>
      </c>
      <c r="H15" s="17">
        <f t="shared" si="4"/>
        <v>5</v>
      </c>
      <c r="I15" s="17">
        <f t="shared" si="4"/>
        <v>2345</v>
      </c>
      <c r="J15" s="32"/>
      <c r="K15" s="29"/>
    </row>
    <row r="16" spans="1:11" s="1" customFormat="1" ht="18.75" customHeight="1">
      <c r="A16" s="30"/>
      <c r="B16" s="21"/>
      <c r="C16" s="16" t="s">
        <v>18</v>
      </c>
      <c r="D16" s="18">
        <f aca="true" t="shared" si="5" ref="D16:I16">SUM(D13:D15)</f>
        <v>7</v>
      </c>
      <c r="E16" s="18">
        <f t="shared" si="5"/>
        <v>4608</v>
      </c>
      <c r="F16" s="18">
        <f t="shared" si="5"/>
        <v>5</v>
      </c>
      <c r="G16" s="18">
        <f t="shared" si="5"/>
        <v>2345</v>
      </c>
      <c r="H16" s="18">
        <f t="shared" si="5"/>
        <v>5</v>
      </c>
      <c r="I16" s="18">
        <f t="shared" si="5"/>
        <v>2345</v>
      </c>
      <c r="J16" s="32"/>
      <c r="K16" s="29"/>
    </row>
    <row r="17" spans="1:11" s="1" customFormat="1" ht="18.75" customHeight="1" hidden="1">
      <c r="A17" s="30">
        <v>4</v>
      </c>
      <c r="B17" s="31" t="s">
        <v>17</v>
      </c>
      <c r="C17" s="15" t="s">
        <v>0</v>
      </c>
      <c r="D17" s="17">
        <v>0</v>
      </c>
      <c r="E17" s="17">
        <v>0</v>
      </c>
      <c r="F17" s="17">
        <v>0</v>
      </c>
      <c r="G17" s="17">
        <v>0</v>
      </c>
      <c r="H17" s="17">
        <f aca="true" t="shared" si="6" ref="H17:I19">F17</f>
        <v>0</v>
      </c>
      <c r="I17" s="17">
        <f t="shared" si="6"/>
        <v>0</v>
      </c>
      <c r="J17" s="32" t="s">
        <v>26</v>
      </c>
      <c r="K17" s="27" t="s">
        <v>33</v>
      </c>
    </row>
    <row r="18" spans="1:11" s="1" customFormat="1" ht="18.75" customHeight="1" hidden="1">
      <c r="A18" s="30"/>
      <c r="B18" s="21"/>
      <c r="C18" s="15" t="s">
        <v>1</v>
      </c>
      <c r="D18" s="17">
        <v>0</v>
      </c>
      <c r="E18" s="17">
        <v>0</v>
      </c>
      <c r="F18" s="17">
        <v>0</v>
      </c>
      <c r="G18" s="17">
        <v>0</v>
      </c>
      <c r="H18" s="17">
        <f t="shared" si="6"/>
        <v>0</v>
      </c>
      <c r="I18" s="17">
        <f t="shared" si="6"/>
        <v>0</v>
      </c>
      <c r="J18" s="32"/>
      <c r="K18" s="27"/>
    </row>
    <row r="19" spans="1:11" s="1" customFormat="1" ht="18.75" customHeight="1">
      <c r="A19" s="30"/>
      <c r="B19" s="21"/>
      <c r="C19" s="15" t="s">
        <v>2</v>
      </c>
      <c r="D19" s="17">
        <v>14</v>
      </c>
      <c r="E19" s="17">
        <v>17870</v>
      </c>
      <c r="F19" s="17">
        <v>14</v>
      </c>
      <c r="G19" s="17">
        <v>14913</v>
      </c>
      <c r="H19" s="17">
        <f t="shared" si="6"/>
        <v>14</v>
      </c>
      <c r="I19" s="17">
        <v>17071</v>
      </c>
      <c r="J19" s="32"/>
      <c r="K19" s="27"/>
    </row>
    <row r="20" spans="1:11" s="1" customFormat="1" ht="18.75" customHeight="1">
      <c r="A20" s="30"/>
      <c r="B20" s="21"/>
      <c r="C20" s="16" t="s">
        <v>18</v>
      </c>
      <c r="D20" s="18">
        <f aca="true" t="shared" si="7" ref="D20:I20">SUM(D17:D19)</f>
        <v>14</v>
      </c>
      <c r="E20" s="18">
        <f t="shared" si="7"/>
        <v>17870</v>
      </c>
      <c r="F20" s="18">
        <f t="shared" si="7"/>
        <v>14</v>
      </c>
      <c r="G20" s="18">
        <f t="shared" si="7"/>
        <v>14913</v>
      </c>
      <c r="H20" s="18">
        <f t="shared" si="7"/>
        <v>14</v>
      </c>
      <c r="I20" s="18">
        <f t="shared" si="7"/>
        <v>17071</v>
      </c>
      <c r="J20" s="32"/>
      <c r="K20" s="27"/>
    </row>
    <row r="21" spans="1:11" s="10" customFormat="1" ht="18.75" customHeight="1" hidden="1">
      <c r="A21" s="30">
        <v>5</v>
      </c>
      <c r="B21" s="31" t="s">
        <v>36</v>
      </c>
      <c r="C21" s="15" t="s">
        <v>0</v>
      </c>
      <c r="D21" s="17">
        <v>0</v>
      </c>
      <c r="E21" s="17">
        <v>0</v>
      </c>
      <c r="F21" s="17">
        <v>0</v>
      </c>
      <c r="G21" s="17">
        <v>0</v>
      </c>
      <c r="H21" s="17">
        <f aca="true" t="shared" si="8" ref="H21:I23">F21</f>
        <v>0</v>
      </c>
      <c r="I21" s="17">
        <f t="shared" si="8"/>
        <v>0</v>
      </c>
      <c r="J21" s="32" t="s">
        <v>28</v>
      </c>
      <c r="K21" s="28"/>
    </row>
    <row r="22" spans="1:11" s="10" customFormat="1" ht="18.75" customHeight="1" hidden="1">
      <c r="A22" s="30"/>
      <c r="B22" s="21"/>
      <c r="C22" s="15" t="s">
        <v>1</v>
      </c>
      <c r="D22" s="17">
        <v>0</v>
      </c>
      <c r="E22" s="17">
        <v>0</v>
      </c>
      <c r="F22" s="17">
        <v>0</v>
      </c>
      <c r="G22" s="17">
        <v>0</v>
      </c>
      <c r="H22" s="17">
        <f t="shared" si="8"/>
        <v>0</v>
      </c>
      <c r="I22" s="17">
        <f t="shared" si="8"/>
        <v>0</v>
      </c>
      <c r="J22" s="32"/>
      <c r="K22" s="28"/>
    </row>
    <row r="23" spans="1:11" s="10" customFormat="1" ht="18.75" customHeight="1">
      <c r="A23" s="30"/>
      <c r="B23" s="21"/>
      <c r="C23" s="15" t="s">
        <v>2</v>
      </c>
      <c r="D23" s="17">
        <v>59</v>
      </c>
      <c r="E23" s="17">
        <v>112558</v>
      </c>
      <c r="F23" s="17">
        <v>53</v>
      </c>
      <c r="G23" s="17">
        <v>55821</v>
      </c>
      <c r="H23" s="17">
        <f t="shared" si="8"/>
        <v>53</v>
      </c>
      <c r="I23" s="17">
        <f t="shared" si="8"/>
        <v>55821</v>
      </c>
      <c r="J23" s="32"/>
      <c r="K23" s="28"/>
    </row>
    <row r="24" spans="1:11" s="10" customFormat="1" ht="18.75" customHeight="1">
      <c r="A24" s="30"/>
      <c r="B24" s="21"/>
      <c r="C24" s="16" t="s">
        <v>16</v>
      </c>
      <c r="D24" s="18">
        <f aca="true" t="shared" si="9" ref="D24:I24">SUM(D21:D23)</f>
        <v>59</v>
      </c>
      <c r="E24" s="18">
        <f t="shared" si="9"/>
        <v>112558</v>
      </c>
      <c r="F24" s="18">
        <f t="shared" si="9"/>
        <v>53</v>
      </c>
      <c r="G24" s="18">
        <f t="shared" si="9"/>
        <v>55821</v>
      </c>
      <c r="H24" s="18">
        <f t="shared" si="9"/>
        <v>53</v>
      </c>
      <c r="I24" s="18">
        <f t="shared" si="9"/>
        <v>55821</v>
      </c>
      <c r="J24" s="32"/>
      <c r="K24" s="28"/>
    </row>
    <row r="25" spans="1:11" s="1" customFormat="1" ht="18.75" customHeight="1" hidden="1">
      <c r="A25" s="30">
        <v>6</v>
      </c>
      <c r="B25" s="31" t="s">
        <v>37</v>
      </c>
      <c r="C25" s="15" t="s">
        <v>0</v>
      </c>
      <c r="D25" s="17">
        <v>0</v>
      </c>
      <c r="E25" s="17">
        <v>0</v>
      </c>
      <c r="F25" s="17">
        <v>0</v>
      </c>
      <c r="G25" s="17">
        <v>0</v>
      </c>
      <c r="H25" s="17">
        <f aca="true" t="shared" si="10" ref="H25:I27">F25</f>
        <v>0</v>
      </c>
      <c r="I25" s="17">
        <f t="shared" si="10"/>
        <v>0</v>
      </c>
      <c r="J25" s="32" t="s">
        <v>24</v>
      </c>
      <c r="K25" s="29"/>
    </row>
    <row r="26" spans="1:11" s="1" customFormat="1" ht="18.75" customHeight="1" hidden="1">
      <c r="A26" s="30"/>
      <c r="B26" s="21"/>
      <c r="C26" s="15" t="s">
        <v>1</v>
      </c>
      <c r="D26" s="17">
        <v>0</v>
      </c>
      <c r="E26" s="17">
        <v>0</v>
      </c>
      <c r="F26" s="17">
        <v>0</v>
      </c>
      <c r="G26" s="17">
        <v>0</v>
      </c>
      <c r="H26" s="17">
        <f t="shared" si="10"/>
        <v>0</v>
      </c>
      <c r="I26" s="17">
        <f t="shared" si="10"/>
        <v>0</v>
      </c>
      <c r="J26" s="32"/>
      <c r="K26" s="29"/>
    </row>
    <row r="27" spans="1:11" s="1" customFormat="1" ht="18.75" customHeight="1">
      <c r="A27" s="30"/>
      <c r="B27" s="21"/>
      <c r="C27" s="15" t="s">
        <v>2</v>
      </c>
      <c r="D27" s="17">
        <v>6</v>
      </c>
      <c r="E27" s="17">
        <v>5184</v>
      </c>
      <c r="F27" s="17">
        <v>5</v>
      </c>
      <c r="G27" s="17">
        <v>2700</v>
      </c>
      <c r="H27" s="17">
        <f t="shared" si="10"/>
        <v>5</v>
      </c>
      <c r="I27" s="17">
        <f t="shared" si="10"/>
        <v>2700</v>
      </c>
      <c r="J27" s="32"/>
      <c r="K27" s="29"/>
    </row>
    <row r="28" spans="1:11" s="1" customFormat="1" ht="18.75" customHeight="1">
      <c r="A28" s="30"/>
      <c r="B28" s="21"/>
      <c r="C28" s="16" t="s">
        <v>18</v>
      </c>
      <c r="D28" s="18">
        <f aca="true" t="shared" si="11" ref="D28:I28">SUM(D25:D27)</f>
        <v>6</v>
      </c>
      <c r="E28" s="18">
        <f t="shared" si="11"/>
        <v>5184</v>
      </c>
      <c r="F28" s="18">
        <f t="shared" si="11"/>
        <v>5</v>
      </c>
      <c r="G28" s="18">
        <f t="shared" si="11"/>
        <v>2700</v>
      </c>
      <c r="H28" s="18">
        <f t="shared" si="11"/>
        <v>5</v>
      </c>
      <c r="I28" s="18">
        <f t="shared" si="11"/>
        <v>2700</v>
      </c>
      <c r="J28" s="32"/>
      <c r="K28" s="29"/>
    </row>
    <row r="29" spans="1:11" ht="16.5" hidden="1">
      <c r="A29" s="35" t="s">
        <v>19</v>
      </c>
      <c r="B29" s="35"/>
      <c r="C29" s="15" t="s">
        <v>0</v>
      </c>
      <c r="D29" s="17">
        <f aca="true" t="shared" si="12" ref="D29:I31">D25+D21+D17+D13+D9+D5</f>
        <v>0</v>
      </c>
      <c r="E29" s="17">
        <f t="shared" si="12"/>
        <v>0</v>
      </c>
      <c r="F29" s="17">
        <f>F25+F21+F17+F13+F9+F5</f>
        <v>0</v>
      </c>
      <c r="G29" s="17">
        <f>G25+G21+G17+G13+G9+G5</f>
        <v>0</v>
      </c>
      <c r="H29" s="17">
        <f>H25+H21+H17+H13+H9+H5</f>
        <v>0</v>
      </c>
      <c r="I29" s="17">
        <f>I25+I21+I17+I13+I9+I5</f>
        <v>0</v>
      </c>
      <c r="J29" s="19" t="s">
        <v>29</v>
      </c>
      <c r="K29" s="33"/>
    </row>
    <row r="30" spans="1:11" ht="16.5">
      <c r="A30" s="35"/>
      <c r="B30" s="35"/>
      <c r="C30" s="15" t="s">
        <v>1</v>
      </c>
      <c r="D30" s="17">
        <f t="shared" si="12"/>
        <v>1</v>
      </c>
      <c r="E30" s="17">
        <f t="shared" si="12"/>
        <v>13200</v>
      </c>
      <c r="F30" s="17">
        <f t="shared" si="12"/>
        <v>1</v>
      </c>
      <c r="G30" s="17">
        <f t="shared" si="12"/>
        <v>11550</v>
      </c>
      <c r="H30" s="17">
        <f t="shared" si="12"/>
        <v>1</v>
      </c>
      <c r="I30" s="17">
        <f t="shared" si="12"/>
        <v>11550</v>
      </c>
      <c r="J30" s="19" t="s">
        <v>30</v>
      </c>
      <c r="K30" s="33"/>
    </row>
    <row r="31" spans="1:11" ht="16.5">
      <c r="A31" s="35"/>
      <c r="B31" s="35"/>
      <c r="C31" s="15" t="s">
        <v>20</v>
      </c>
      <c r="D31" s="17">
        <f t="shared" si="12"/>
        <v>156</v>
      </c>
      <c r="E31" s="17">
        <f t="shared" si="12"/>
        <v>275217</v>
      </c>
      <c r="F31" s="17">
        <f t="shared" si="12"/>
        <v>145</v>
      </c>
      <c r="G31" s="17">
        <f t="shared" si="12"/>
        <v>191185</v>
      </c>
      <c r="H31" s="17">
        <f t="shared" si="12"/>
        <v>145</v>
      </c>
      <c r="I31" s="17">
        <f t="shared" si="12"/>
        <v>193343</v>
      </c>
      <c r="J31" s="20"/>
      <c r="K31" s="33"/>
    </row>
    <row r="32" spans="1:11" ht="16.5">
      <c r="A32" s="35"/>
      <c r="B32" s="35"/>
      <c r="C32" s="16" t="s">
        <v>21</v>
      </c>
      <c r="D32" s="18">
        <f aca="true" t="shared" si="13" ref="D32:I32">SUM(D29:D31)</f>
        <v>157</v>
      </c>
      <c r="E32" s="18">
        <f t="shared" si="13"/>
        <v>288417</v>
      </c>
      <c r="F32" s="18">
        <f t="shared" si="13"/>
        <v>146</v>
      </c>
      <c r="G32" s="18">
        <f t="shared" si="13"/>
        <v>202735</v>
      </c>
      <c r="H32" s="18">
        <f t="shared" si="13"/>
        <v>146</v>
      </c>
      <c r="I32" s="18">
        <f t="shared" si="13"/>
        <v>204893</v>
      </c>
      <c r="J32" s="20">
        <f>I32/E32</f>
        <v>0.7104054199301706</v>
      </c>
      <c r="K32" s="33"/>
    </row>
    <row r="33" ht="15.75">
      <c r="J33" s="14"/>
    </row>
    <row r="34" spans="3:10" ht="15.75">
      <c r="C34" s="13"/>
      <c r="J34" s="14"/>
    </row>
    <row r="35" spans="1:9" ht="16.5">
      <c r="A35" s="11"/>
      <c r="I35" s="12"/>
    </row>
    <row r="36" ht="15.75">
      <c r="C36" s="4"/>
    </row>
    <row r="37" ht="15.75">
      <c r="C37" s="4"/>
    </row>
  </sheetData>
  <mergeCells count="41">
    <mergeCell ref="J2:J4"/>
    <mergeCell ref="I3:I4"/>
    <mergeCell ref="F2:G2"/>
    <mergeCell ref="F3:F4"/>
    <mergeCell ref="G3:G4"/>
    <mergeCell ref="H2:I2"/>
    <mergeCell ref="D3:D4"/>
    <mergeCell ref="H3:H4"/>
    <mergeCell ref="E3:E4"/>
    <mergeCell ref="A2:A4"/>
    <mergeCell ref="D2:E2"/>
    <mergeCell ref="B2:B4"/>
    <mergeCell ref="C2:C4"/>
    <mergeCell ref="A25:A28"/>
    <mergeCell ref="A29:B32"/>
    <mergeCell ref="B25:B28"/>
    <mergeCell ref="J25:J28"/>
    <mergeCell ref="J17:J20"/>
    <mergeCell ref="A17:A20"/>
    <mergeCell ref="B17:B20"/>
    <mergeCell ref="A5:A8"/>
    <mergeCell ref="B5:B8"/>
    <mergeCell ref="J5:J8"/>
    <mergeCell ref="A9:A12"/>
    <mergeCell ref="B9:B12"/>
    <mergeCell ref="J9:J12"/>
    <mergeCell ref="K29:K32"/>
    <mergeCell ref="K2:K4"/>
    <mergeCell ref="K5:K8"/>
    <mergeCell ref="K9:K12"/>
    <mergeCell ref="K13:K16"/>
    <mergeCell ref="A1:J1"/>
    <mergeCell ref="K17:K20"/>
    <mergeCell ref="K21:K24"/>
    <mergeCell ref="K25:K28"/>
    <mergeCell ref="A13:A16"/>
    <mergeCell ref="B13:B16"/>
    <mergeCell ref="J13:J16"/>
    <mergeCell ref="A21:A24"/>
    <mergeCell ref="B21:B24"/>
    <mergeCell ref="J21:J24"/>
  </mergeCells>
  <printOptions horizontalCentered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landscape" paperSize="9" scale="85" r:id="rId1"/>
  <headerFooter alignWithMargins="0">
    <oddHeader>&amp;L&amp;"標楷體,粗斜體"&amp;16附件6</oddHeader>
    <oddFooter>&amp;C&amp;"細明體,標準"第&amp;"Times New Roman,標準"&amp;P&amp;"細明體,標準"頁&amp;"Times New Roman,標準" / &amp;"細明體,標準"共&amp;"Times New Roman,標準"&amp;N 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肇晞</cp:lastModifiedBy>
  <cp:lastPrinted>2008-02-25T02:50:25Z</cp:lastPrinted>
  <dcterms:created xsi:type="dcterms:W3CDTF">2004-08-03T06:02:52Z</dcterms:created>
  <dcterms:modified xsi:type="dcterms:W3CDTF">2009-01-14T06:22:15Z</dcterms:modified>
  <cp:category/>
  <cp:version/>
  <cp:contentType/>
  <cp:contentStatus/>
</cp:coreProperties>
</file>