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680" windowHeight="8460" tabRatio="825" activeTab="0"/>
  </bookViews>
  <sheets>
    <sheet name="彙一" sheetId="1" r:id="rId1"/>
    <sheet name="苗栗縣" sheetId="2" r:id="rId2"/>
  </sheets>
  <definedNames>
    <definedName name="_xlnm.Print_Area" localSheetId="1">'苗栗縣'!$A$1:$K$16</definedName>
    <definedName name="_xlnm.Print_Area" localSheetId="0">'彙一'!$A$1:$J$12</definedName>
    <definedName name="_xlnm.Print_Titles" localSheetId="1">'苗栗縣'!$1:$4</definedName>
    <definedName name="_xlnm.Print_Titles" localSheetId="0">'彙一'!$1:$4</definedName>
  </definedNames>
  <calcPr fullCalcOnLoad="1"/>
</workbook>
</file>

<file path=xl/sharedStrings.xml><?xml version="1.0" encoding="utf-8"?>
<sst xmlns="http://schemas.openxmlformats.org/spreadsheetml/2006/main" count="54" uniqueCount="42">
  <si>
    <r>
      <t>5000</t>
    </r>
    <r>
      <rPr>
        <sz val="12"/>
        <rFont val="標楷體"/>
        <family val="4"/>
      </rPr>
      <t>萬以上</t>
    </r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</si>
  <si>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</si>
  <si>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</si>
  <si>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</si>
  <si>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</si>
  <si>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建議經費</t>
  </si>
  <si>
    <t>小  計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</si>
  <si>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</si>
  <si>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縣市別</t>
  </si>
  <si>
    <t>提報案件金額</t>
  </si>
  <si>
    <t>縣政府</t>
  </si>
  <si>
    <t>中央主管機關</t>
  </si>
  <si>
    <t>審議小組</t>
  </si>
  <si>
    <t>提報
件數</t>
  </si>
  <si>
    <t>複查經費</t>
  </si>
  <si>
    <t>同意
件數</t>
  </si>
  <si>
    <t>核定
件數</t>
  </si>
  <si>
    <t>審查經費</t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</si>
  <si>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</si>
  <si>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r>
      <t>小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</si>
  <si>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t>苗栗縣政府</t>
  </si>
  <si>
    <t>建議經費</t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</si>
  <si>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</si>
  <si>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</si>
  <si>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</si>
  <si>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</si>
  <si>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</si>
  <si>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</si>
  <si>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</si>
  <si>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</si>
  <si>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提報
件數</t>
  </si>
  <si>
    <t>複查經費</t>
  </si>
  <si>
    <t>同意
件數</t>
  </si>
  <si>
    <t>核定
件數</t>
  </si>
  <si>
    <t>審查經費</t>
  </si>
  <si>
    <r>
      <t>1000</t>
    </r>
    <r>
      <rPr>
        <sz val="12"/>
        <rFont val="標楷體"/>
        <family val="4"/>
      </rPr>
      <t>萬以下</t>
    </r>
  </si>
  <si>
    <r>
      <t>備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 xml:space="preserve">註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核定結果統計</t>
    </r>
    <r>
      <rPr>
        <b/>
        <sz val="12"/>
        <rFont val="Times New Roman"/>
        <family val="1"/>
      </rPr>
      <t>)</t>
    </r>
  </si>
  <si>
    <t xml:space="preserve">備註
</t>
  </si>
  <si>
    <r>
      <t>市區村里聯絡道路橋樑工程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交通部</t>
    </r>
  </si>
  <si>
    <r>
      <t>編號道路橋樑工程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</si>
  <si>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r>
      <t>96</t>
    </r>
    <r>
      <rPr>
        <b/>
        <sz val="16"/>
        <rFont val="標楷體"/>
        <family val="4"/>
      </rPr>
      <t>年韋帕颱風災後復建工程經費</t>
    </r>
    <r>
      <rPr>
        <b/>
        <u val="single"/>
        <sz val="16"/>
        <rFont val="標楷體"/>
        <family val="4"/>
      </rPr>
      <t>苗栗縣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</si>
  <si>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附件</t>
    </r>
    <r>
      <rPr>
        <b/>
        <sz val="16"/>
        <rFont val="Times New Roman"/>
        <family val="1"/>
      </rPr>
      <t>1                     96</t>
    </r>
    <r>
      <rPr>
        <b/>
        <sz val="16"/>
        <rFont val="標楷體"/>
        <family val="4"/>
      </rPr>
      <t>年韋帕颱風災後復建工程經費專案審議總表</t>
    </r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</si>
</sst>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</numFmts>
  <fonts count="2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name val="細明體"/>
      <family val="3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3" fillId="0" borderId="0" xfId="15" applyNumberFormat="1" applyFont="1" applyFill="1" applyAlignment="1">
      <alignment horizontal="right"/>
    </xf>
    <xf numFmtId="180" fontId="3" fillId="0" borderId="0" xfId="15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180" fontId="3" fillId="2" borderId="0" xfId="15" applyNumberFormat="1" applyFont="1" applyFill="1" applyAlignment="1">
      <alignment horizontal="right"/>
    </xf>
    <xf numFmtId="180" fontId="3" fillId="2" borderId="0" xfId="15" applyNumberFormat="1" applyFont="1" applyFill="1" applyAlignment="1">
      <alignment/>
    </xf>
    <xf numFmtId="180" fontId="3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0" fontId="3" fillId="0" borderId="0" xfId="18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5" fontId="3" fillId="0" borderId="4" xfId="15" applyNumberFormat="1" applyFont="1" applyFill="1" applyBorder="1" applyAlignment="1">
      <alignment vertical="center"/>
    </xf>
    <xf numFmtId="185" fontId="10" fillId="0" borderId="2" xfId="15" applyNumberFormat="1" applyFont="1" applyFill="1" applyBorder="1" applyAlignment="1">
      <alignment vertical="center"/>
    </xf>
    <xf numFmtId="185" fontId="3" fillId="0" borderId="3" xfId="15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18" fillId="0" borderId="5" xfId="18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10" fontId="3" fillId="2" borderId="7" xfId="0" applyNumberFormat="1" applyFont="1" applyFill="1" applyBorder="1" applyAlignment="1">
      <alignment wrapText="1"/>
    </xf>
    <xf numFmtId="10" fontId="3" fillId="2" borderId="8" xfId="0" applyNumberFormat="1" applyFont="1" applyFill="1" applyBorder="1" applyAlignment="1">
      <alignment wrapText="1"/>
    </xf>
    <xf numFmtId="49" fontId="17" fillId="2" borderId="5" xfId="0" applyNumberFormat="1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80" fontId="6" fillId="2" borderId="15" xfId="15" applyNumberFormat="1" applyFont="1" applyFill="1" applyBorder="1" applyAlignment="1">
      <alignment horizontal="center" vertical="center" wrapText="1"/>
    </xf>
    <xf numFmtId="180" fontId="10" fillId="2" borderId="15" xfId="15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10" fillId="2" borderId="19" xfId="0" applyNumberFormat="1" applyFont="1" applyFill="1" applyBorder="1" applyAlignment="1">
      <alignment horizontal="center" vertical="center"/>
    </xf>
    <xf numFmtId="180" fontId="6" fillId="2" borderId="18" xfId="15" applyNumberFormat="1" applyFont="1" applyFill="1" applyBorder="1" applyAlignment="1">
      <alignment horizontal="center" vertical="center" wrapText="1"/>
    </xf>
    <xf numFmtId="180" fontId="10" fillId="2" borderId="19" xfId="15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80" fontId="6" fillId="2" borderId="18" xfId="0" applyNumberFormat="1" applyFont="1" applyFill="1" applyBorder="1" applyAlignment="1">
      <alignment horizontal="center" vertical="center" wrapText="1"/>
    </xf>
    <xf numFmtId="180" fontId="10" fillId="2" borderId="19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6" fillId="0" borderId="18" xfId="15" applyNumberFormat="1" applyFont="1" applyFill="1" applyBorder="1" applyAlignment="1">
      <alignment horizontal="center" vertical="center" wrapText="1"/>
    </xf>
    <xf numFmtId="180" fontId="10" fillId="0" borderId="27" xfId="15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10" fillId="0" borderId="2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80" fontId="6" fillId="0" borderId="15" xfId="15" applyNumberFormat="1" applyFont="1" applyFill="1" applyBorder="1" applyAlignment="1">
      <alignment horizontal="center" vertical="center" wrapText="1"/>
    </xf>
    <xf numFmtId="180" fontId="10" fillId="0" borderId="15" xfId="15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18" fillId="2" borderId="20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="75" zoomScaleNormal="75" zoomScaleSheetLayoutView="75" workbookViewId="0" topLeftCell="A1">
      <selection activeCell="E38" sqref="E38"/>
    </sheetView>
  </sheetViews>
  <sheetFormatPr defaultColWidth="9.00390625" defaultRowHeight="16.5"/>
  <cols>
    <col min="1" max="1" width="14.50390625" style="14" customWidth="1"/>
    <col min="2" max="2" width="15.625" style="14" bestFit="1" customWidth="1"/>
    <col min="3" max="3" width="12.625" style="16" customWidth="1"/>
    <col min="4" max="4" width="16.625" style="17" customWidth="1"/>
    <col min="5" max="5" width="12.625" style="17" customWidth="1"/>
    <col min="6" max="6" width="16.625" style="17" customWidth="1"/>
    <col min="7" max="7" width="12.625" style="17" customWidth="1"/>
    <col min="8" max="8" width="16.625" style="18" customWidth="1"/>
    <col min="9" max="9" width="18.50390625" style="15" customWidth="1"/>
    <col min="10" max="10" width="20.00390625" style="14" customWidth="1"/>
    <col min="11" max="16384" width="9.00390625" style="14" customWidth="1"/>
  </cols>
  <sheetData>
    <row r="1" spans="1:10" s="11" customFormat="1" ht="30.75" customHeight="1" thickBot="1">
      <c r="A1" s="40" t="s">
        <v>41</v>
      </c>
      <c r="B1" s="41"/>
      <c r="C1" s="41"/>
      <c r="D1" s="41"/>
      <c r="E1" s="41"/>
      <c r="F1" s="41"/>
      <c r="G1" s="41"/>
      <c r="H1" s="41"/>
      <c r="I1" s="35"/>
      <c r="J1" s="36" t="s">
        <v>23</v>
      </c>
    </row>
    <row r="2" spans="1:10" s="12" customFormat="1" ht="18.75" customHeight="1">
      <c r="A2" s="44" t="s">
        <v>8</v>
      </c>
      <c r="B2" s="47" t="s">
        <v>9</v>
      </c>
      <c r="C2" s="42" t="s">
        <v>10</v>
      </c>
      <c r="D2" s="43"/>
      <c r="E2" s="42" t="s">
        <v>11</v>
      </c>
      <c r="F2" s="43"/>
      <c r="G2" s="42" t="s">
        <v>12</v>
      </c>
      <c r="H2" s="43"/>
      <c r="I2" s="62" t="s">
        <v>36</v>
      </c>
      <c r="J2" s="54"/>
    </row>
    <row r="3" spans="1:10" s="12" customFormat="1" ht="18.75" customHeight="1">
      <c r="A3" s="45"/>
      <c r="B3" s="48"/>
      <c r="C3" s="50" t="s">
        <v>13</v>
      </c>
      <c r="D3" s="52" t="s">
        <v>14</v>
      </c>
      <c r="E3" s="50" t="s">
        <v>15</v>
      </c>
      <c r="F3" s="52" t="s">
        <v>21</v>
      </c>
      <c r="G3" s="50" t="s">
        <v>16</v>
      </c>
      <c r="H3" s="65" t="s">
        <v>17</v>
      </c>
      <c r="I3" s="63"/>
      <c r="J3" s="55"/>
    </row>
    <row r="4" spans="1:10" s="12" customFormat="1" ht="18.75" customHeight="1" thickBot="1">
      <c r="A4" s="46"/>
      <c r="B4" s="49"/>
      <c r="C4" s="51"/>
      <c r="D4" s="53"/>
      <c r="E4" s="51"/>
      <c r="F4" s="53"/>
      <c r="G4" s="51"/>
      <c r="H4" s="66"/>
      <c r="I4" s="64"/>
      <c r="J4" s="56"/>
    </row>
    <row r="5" spans="1:10" s="13" customFormat="1" ht="18.75" customHeight="1">
      <c r="A5" s="44" t="s">
        <v>20</v>
      </c>
      <c r="B5" s="24" t="s">
        <v>0</v>
      </c>
      <c r="C5" s="27">
        <f>'苗栗縣'!D13</f>
        <v>0</v>
      </c>
      <c r="D5" s="27">
        <f>'苗栗縣'!E13</f>
        <v>0</v>
      </c>
      <c r="E5" s="27">
        <f>'苗栗縣'!F13</f>
        <v>0</v>
      </c>
      <c r="F5" s="27">
        <f>'苗栗縣'!G13</f>
        <v>0</v>
      </c>
      <c r="G5" s="27">
        <f>'苗栗縣'!H13</f>
        <v>0</v>
      </c>
      <c r="H5" s="27">
        <f>'苗栗縣'!I13</f>
        <v>0</v>
      </c>
      <c r="I5" s="29"/>
      <c r="J5" s="57"/>
    </row>
    <row r="6" spans="1:10" s="13" customFormat="1" ht="18.75" customHeight="1">
      <c r="A6" s="45"/>
      <c r="B6" s="22" t="s">
        <v>1</v>
      </c>
      <c r="C6" s="25">
        <f>'苗栗縣'!D14</f>
        <v>0</v>
      </c>
      <c r="D6" s="25">
        <f>'苗栗縣'!E14</f>
        <v>0</v>
      </c>
      <c r="E6" s="25">
        <f>'苗栗縣'!F14</f>
        <v>0</v>
      </c>
      <c r="F6" s="25">
        <f>'苗栗縣'!G14</f>
        <v>0</v>
      </c>
      <c r="G6" s="25">
        <f>'苗栗縣'!H14</f>
        <v>0</v>
      </c>
      <c r="H6" s="25">
        <f>'苗栗縣'!I14</f>
        <v>0</v>
      </c>
      <c r="I6" s="31"/>
      <c r="J6" s="58"/>
    </row>
    <row r="7" spans="1:10" s="13" customFormat="1" ht="18.75" customHeight="1">
      <c r="A7" s="45"/>
      <c r="B7" s="22" t="s">
        <v>2</v>
      </c>
      <c r="C7" s="25">
        <f>'苗栗縣'!D15</f>
        <v>4</v>
      </c>
      <c r="D7" s="25">
        <f>'苗栗縣'!E15</f>
        <v>7640</v>
      </c>
      <c r="E7" s="25">
        <f>'苗栗縣'!F15</f>
        <v>3</v>
      </c>
      <c r="F7" s="25">
        <f>'苗栗縣'!G15</f>
        <v>6996</v>
      </c>
      <c r="G7" s="25">
        <f>'苗栗縣'!H15</f>
        <v>3</v>
      </c>
      <c r="H7" s="25">
        <f>'苗栗縣'!I15</f>
        <v>6996</v>
      </c>
      <c r="I7" s="31"/>
      <c r="J7" s="58"/>
    </row>
    <row r="8" spans="1:10" s="19" customFormat="1" ht="18.75" customHeight="1" thickBot="1">
      <c r="A8" s="60"/>
      <c r="B8" s="23" t="s">
        <v>18</v>
      </c>
      <c r="C8" s="26">
        <f aca="true" t="shared" si="0" ref="C8:H8">SUM(C5:C7)</f>
        <v>4</v>
      </c>
      <c r="D8" s="26">
        <f t="shared" si="0"/>
        <v>7640</v>
      </c>
      <c r="E8" s="26">
        <f t="shared" si="0"/>
        <v>3</v>
      </c>
      <c r="F8" s="26">
        <f t="shared" si="0"/>
        <v>6996</v>
      </c>
      <c r="G8" s="26">
        <f t="shared" si="0"/>
        <v>3</v>
      </c>
      <c r="H8" s="26">
        <f t="shared" si="0"/>
        <v>6996</v>
      </c>
      <c r="I8" s="32"/>
      <c r="J8" s="59"/>
    </row>
    <row r="9" spans="1:10" s="13" customFormat="1" ht="19.5" customHeight="1">
      <c r="A9" s="61" t="s">
        <v>19</v>
      </c>
      <c r="B9" s="24" t="s">
        <v>0</v>
      </c>
      <c r="C9" s="27">
        <f aca="true" t="shared" si="1" ref="C9:H11">C5</f>
        <v>0</v>
      </c>
      <c r="D9" s="27">
        <f t="shared" si="1"/>
        <v>0</v>
      </c>
      <c r="E9" s="27">
        <f>E5</f>
        <v>0</v>
      </c>
      <c r="F9" s="27">
        <f>F5</f>
        <v>0</v>
      </c>
      <c r="G9" s="27">
        <f>G5</f>
        <v>0</v>
      </c>
      <c r="H9" s="27">
        <f>H5</f>
        <v>0</v>
      </c>
      <c r="I9" s="33"/>
      <c r="J9" s="37"/>
    </row>
    <row r="10" spans="1:10" s="13" customFormat="1" ht="19.5" customHeight="1">
      <c r="A10" s="39"/>
      <c r="B10" s="22" t="s">
        <v>1</v>
      </c>
      <c r="C10" s="25">
        <f t="shared" si="1"/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34"/>
      <c r="J10" s="55"/>
    </row>
    <row r="11" spans="1:10" s="13" customFormat="1" ht="19.5" customHeight="1">
      <c r="A11" s="39"/>
      <c r="B11" s="22" t="s">
        <v>2</v>
      </c>
      <c r="C11" s="25">
        <f t="shared" si="1"/>
        <v>4</v>
      </c>
      <c r="D11" s="25">
        <f t="shared" si="1"/>
        <v>7640</v>
      </c>
      <c r="E11" s="25">
        <f t="shared" si="1"/>
        <v>3</v>
      </c>
      <c r="F11" s="25">
        <f t="shared" si="1"/>
        <v>6996</v>
      </c>
      <c r="G11" s="25">
        <f t="shared" si="1"/>
        <v>3</v>
      </c>
      <c r="H11" s="25">
        <f t="shared" si="1"/>
        <v>6996</v>
      </c>
      <c r="I11" s="34"/>
      <c r="J11" s="55"/>
    </row>
    <row r="12" spans="1:10" s="19" customFormat="1" ht="19.5" customHeight="1" thickBot="1">
      <c r="A12" s="38"/>
      <c r="B12" s="23" t="s">
        <v>22</v>
      </c>
      <c r="C12" s="26">
        <f aca="true" t="shared" si="2" ref="C12:H12">SUM(C9:C11)</f>
        <v>4</v>
      </c>
      <c r="D12" s="26">
        <f t="shared" si="2"/>
        <v>7640</v>
      </c>
      <c r="E12" s="26">
        <f t="shared" si="2"/>
        <v>3</v>
      </c>
      <c r="F12" s="26">
        <f t="shared" si="2"/>
        <v>6996</v>
      </c>
      <c r="G12" s="26">
        <f t="shared" si="2"/>
        <v>3</v>
      </c>
      <c r="H12" s="26">
        <f t="shared" si="2"/>
        <v>6996</v>
      </c>
      <c r="I12" s="32">
        <f>H12/D12</f>
        <v>0.9157068062827225</v>
      </c>
      <c r="J12" s="56"/>
    </row>
    <row r="13" s="12" customFormat="1" ht="24.75" customHeight="1">
      <c r="J13" s="14"/>
    </row>
    <row r="14" s="12" customFormat="1" ht="24.75" customHeight="1">
      <c r="J14" s="14"/>
    </row>
    <row r="15" spans="3:9" ht="24.75" customHeight="1">
      <c r="C15" s="14"/>
      <c r="D15" s="14"/>
      <c r="E15" s="14"/>
      <c r="F15" s="14"/>
      <c r="G15" s="14"/>
      <c r="H15" s="14"/>
      <c r="I15" s="14"/>
    </row>
    <row r="16" spans="3:9" ht="24.75" customHeight="1">
      <c r="C16" s="14"/>
      <c r="D16" s="14"/>
      <c r="E16" s="14"/>
      <c r="F16" s="14"/>
      <c r="G16" s="14"/>
      <c r="H16" s="14"/>
      <c r="I16" s="14"/>
    </row>
    <row r="17" spans="3:9" ht="24.75" customHeight="1">
      <c r="C17" s="14"/>
      <c r="D17" s="14"/>
      <c r="E17" s="14"/>
      <c r="F17" s="14"/>
      <c r="G17" s="14"/>
      <c r="H17" s="14"/>
      <c r="I17" s="14"/>
    </row>
    <row r="18" spans="3:9" ht="24.75" customHeight="1">
      <c r="C18" s="14"/>
      <c r="D18" s="14"/>
      <c r="E18" s="14"/>
      <c r="F18" s="14"/>
      <c r="G18" s="14"/>
      <c r="H18" s="14"/>
      <c r="I18" s="14"/>
    </row>
  </sheetData>
  <mergeCells count="18">
    <mergeCell ref="J2:J4"/>
    <mergeCell ref="J5:J8"/>
    <mergeCell ref="A5:A8"/>
    <mergeCell ref="A9:A12"/>
    <mergeCell ref="J9:J12"/>
    <mergeCell ref="I2:I4"/>
    <mergeCell ref="G3:G4"/>
    <mergeCell ref="H3:H4"/>
    <mergeCell ref="A1:H1"/>
    <mergeCell ref="C2:D2"/>
    <mergeCell ref="A2:A4"/>
    <mergeCell ref="B2:B4"/>
    <mergeCell ref="C3:C4"/>
    <mergeCell ref="D3:D4"/>
    <mergeCell ref="E2:F2"/>
    <mergeCell ref="E3:E4"/>
    <mergeCell ref="F3:F4"/>
    <mergeCell ref="G2:H2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88" r:id="rId1"/>
  <headerFooter alignWithMargins="0">
    <oddFooter>&amp;C總表-第&amp;P頁/共&amp;N頁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75" zoomScaleNormal="75" zoomScaleSheetLayoutView="75" workbookViewId="0" topLeftCell="A1">
      <selection activeCell="G32" sqref="G32"/>
    </sheetView>
  </sheetViews>
  <sheetFormatPr defaultColWidth="9.00390625" defaultRowHeight="16.5"/>
  <cols>
    <col min="1" max="1" width="7.75390625" style="4" customWidth="1"/>
    <col min="2" max="2" width="18.75390625" style="4" bestFit="1" customWidth="1"/>
    <col min="3" max="3" width="18.00390625" style="4" bestFit="1" customWidth="1"/>
    <col min="4" max="4" width="9.625" style="5" customWidth="1"/>
    <col min="5" max="5" width="14.625" style="6" customWidth="1"/>
    <col min="6" max="6" width="9.625" style="6" customWidth="1"/>
    <col min="7" max="7" width="14.625" style="6" customWidth="1"/>
    <col min="8" max="8" width="9.625" style="6" customWidth="1"/>
    <col min="9" max="9" width="14.625" style="7" customWidth="1"/>
    <col min="10" max="10" width="18.875" style="8" customWidth="1"/>
    <col min="11" max="11" width="18.00390625" style="4" customWidth="1"/>
    <col min="12" max="16384" width="9.00390625" style="4" customWidth="1"/>
  </cols>
  <sheetData>
    <row r="1" spans="1:10" s="2" customFormat="1" ht="39.75" customHeight="1" thickBo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30" t="s">
        <v>23</v>
      </c>
    </row>
    <row r="2" spans="1:10" s="3" customFormat="1" ht="18.75" customHeight="1">
      <c r="A2" s="85" t="s">
        <v>24</v>
      </c>
      <c r="B2" s="87" t="s">
        <v>25</v>
      </c>
      <c r="C2" s="87" t="s">
        <v>26</v>
      </c>
      <c r="D2" s="90" t="s">
        <v>27</v>
      </c>
      <c r="E2" s="91"/>
      <c r="F2" s="90" t="s">
        <v>28</v>
      </c>
      <c r="G2" s="91"/>
      <c r="H2" s="90" t="s">
        <v>29</v>
      </c>
      <c r="I2" s="91"/>
      <c r="J2" s="93" t="s">
        <v>37</v>
      </c>
    </row>
    <row r="3" spans="1:10" s="3" customFormat="1" ht="18.75" customHeight="1">
      <c r="A3" s="86"/>
      <c r="B3" s="88"/>
      <c r="C3" s="88"/>
      <c r="D3" s="80" t="s">
        <v>30</v>
      </c>
      <c r="E3" s="72" t="s">
        <v>31</v>
      </c>
      <c r="F3" s="80" t="s">
        <v>32</v>
      </c>
      <c r="G3" s="72" t="s">
        <v>5</v>
      </c>
      <c r="H3" s="80" t="s">
        <v>33</v>
      </c>
      <c r="I3" s="70" t="s">
        <v>34</v>
      </c>
      <c r="J3" s="94"/>
    </row>
    <row r="4" spans="1:10" s="3" customFormat="1" ht="18.75" customHeight="1" thickBot="1">
      <c r="A4" s="86"/>
      <c r="B4" s="89"/>
      <c r="C4" s="89"/>
      <c r="D4" s="81"/>
      <c r="E4" s="73"/>
      <c r="F4" s="81"/>
      <c r="G4" s="73"/>
      <c r="H4" s="81"/>
      <c r="I4" s="71"/>
      <c r="J4" s="95"/>
    </row>
    <row r="5" spans="1:10" s="1" customFormat="1" ht="18.75" customHeight="1">
      <c r="A5" s="99">
        <v>1</v>
      </c>
      <c r="B5" s="67" t="s">
        <v>39</v>
      </c>
      <c r="C5" s="24" t="s">
        <v>0</v>
      </c>
      <c r="D5" s="25">
        <v>0</v>
      </c>
      <c r="E5" s="25">
        <v>0</v>
      </c>
      <c r="F5" s="25">
        <v>0</v>
      </c>
      <c r="G5" s="25">
        <v>0</v>
      </c>
      <c r="H5" s="25">
        <f aca="true" t="shared" si="0" ref="H5:I7">F5</f>
        <v>0</v>
      </c>
      <c r="I5" s="25">
        <f t="shared" si="0"/>
        <v>0</v>
      </c>
      <c r="J5" s="96"/>
    </row>
    <row r="6" spans="1:10" s="1" customFormat="1" ht="18.75" customHeight="1">
      <c r="A6" s="100"/>
      <c r="B6" s="68"/>
      <c r="C6" s="22" t="s">
        <v>1</v>
      </c>
      <c r="D6" s="25">
        <v>0</v>
      </c>
      <c r="E6" s="25">
        <v>0</v>
      </c>
      <c r="F6" s="25">
        <v>0</v>
      </c>
      <c r="G6" s="25">
        <v>0</v>
      </c>
      <c r="H6" s="25">
        <f t="shared" si="0"/>
        <v>0</v>
      </c>
      <c r="I6" s="25">
        <f t="shared" si="0"/>
        <v>0</v>
      </c>
      <c r="J6" s="97"/>
    </row>
    <row r="7" spans="1:10" s="1" customFormat="1" ht="18.75" customHeight="1">
      <c r="A7" s="100"/>
      <c r="B7" s="68"/>
      <c r="C7" s="22" t="s">
        <v>2</v>
      </c>
      <c r="D7" s="25">
        <v>2</v>
      </c>
      <c r="E7" s="25">
        <v>7000</v>
      </c>
      <c r="F7" s="25">
        <v>2</v>
      </c>
      <c r="G7" s="25">
        <v>6796</v>
      </c>
      <c r="H7" s="25">
        <f t="shared" si="0"/>
        <v>2</v>
      </c>
      <c r="I7" s="25">
        <f t="shared" si="0"/>
        <v>6796</v>
      </c>
      <c r="J7" s="97"/>
    </row>
    <row r="8" spans="1:10" s="1" customFormat="1" ht="18.75" customHeight="1" thickBot="1">
      <c r="A8" s="101"/>
      <c r="B8" s="69"/>
      <c r="C8" s="23" t="s">
        <v>4</v>
      </c>
      <c r="D8" s="26">
        <f aca="true" t="shared" si="1" ref="D8:I8">SUM(D5:D7)</f>
        <v>2</v>
      </c>
      <c r="E8" s="26">
        <f t="shared" si="1"/>
        <v>7000</v>
      </c>
      <c r="F8" s="26">
        <f t="shared" si="1"/>
        <v>2</v>
      </c>
      <c r="G8" s="26">
        <f t="shared" si="1"/>
        <v>6796</v>
      </c>
      <c r="H8" s="26">
        <f t="shared" si="1"/>
        <v>2</v>
      </c>
      <c r="I8" s="26">
        <f t="shared" si="1"/>
        <v>6796</v>
      </c>
      <c r="J8" s="98"/>
    </row>
    <row r="9" spans="1:10" s="1" customFormat="1" ht="18.75" customHeight="1">
      <c r="A9" s="82">
        <v>2</v>
      </c>
      <c r="B9" s="67" t="s">
        <v>38</v>
      </c>
      <c r="C9" s="24" t="s">
        <v>0</v>
      </c>
      <c r="D9" s="25">
        <v>0</v>
      </c>
      <c r="E9" s="25">
        <v>0</v>
      </c>
      <c r="F9" s="25">
        <v>0</v>
      </c>
      <c r="G9" s="25">
        <v>0</v>
      </c>
      <c r="H9" s="25">
        <f aca="true" t="shared" si="2" ref="H9:I11">F9</f>
        <v>0</v>
      </c>
      <c r="I9" s="25">
        <f t="shared" si="2"/>
        <v>0</v>
      </c>
      <c r="J9" s="96"/>
    </row>
    <row r="10" spans="1:10" s="1" customFormat="1" ht="18.75" customHeight="1">
      <c r="A10" s="83"/>
      <c r="B10" s="68"/>
      <c r="C10" s="28" t="s">
        <v>1</v>
      </c>
      <c r="D10" s="25">
        <v>0</v>
      </c>
      <c r="E10" s="25">
        <v>0</v>
      </c>
      <c r="F10" s="25">
        <v>0</v>
      </c>
      <c r="G10" s="25">
        <v>0</v>
      </c>
      <c r="H10" s="25">
        <f t="shared" si="2"/>
        <v>0</v>
      </c>
      <c r="I10" s="25">
        <f t="shared" si="2"/>
        <v>0</v>
      </c>
      <c r="J10" s="97"/>
    </row>
    <row r="11" spans="1:10" s="1" customFormat="1" ht="18.75" customHeight="1">
      <c r="A11" s="83"/>
      <c r="B11" s="68"/>
      <c r="C11" s="22" t="s">
        <v>2</v>
      </c>
      <c r="D11" s="25">
        <v>2</v>
      </c>
      <c r="E11" s="25">
        <v>640</v>
      </c>
      <c r="F11" s="25">
        <v>1</v>
      </c>
      <c r="G11" s="25">
        <v>200</v>
      </c>
      <c r="H11" s="25">
        <f t="shared" si="2"/>
        <v>1</v>
      </c>
      <c r="I11" s="25">
        <f t="shared" si="2"/>
        <v>200</v>
      </c>
      <c r="J11" s="97"/>
    </row>
    <row r="12" spans="1:10" s="1" customFormat="1" ht="18.75" customHeight="1" thickBot="1">
      <c r="A12" s="84"/>
      <c r="B12" s="69"/>
      <c r="C12" s="23" t="s">
        <v>6</v>
      </c>
      <c r="D12" s="26">
        <f aca="true" t="shared" si="3" ref="D12:I12">SUM(D9:D11)</f>
        <v>2</v>
      </c>
      <c r="E12" s="26">
        <f t="shared" si="3"/>
        <v>640</v>
      </c>
      <c r="F12" s="26">
        <f t="shared" si="3"/>
        <v>1</v>
      </c>
      <c r="G12" s="26">
        <f t="shared" si="3"/>
        <v>200</v>
      </c>
      <c r="H12" s="26">
        <f t="shared" si="3"/>
        <v>1</v>
      </c>
      <c r="I12" s="26">
        <f t="shared" si="3"/>
        <v>200</v>
      </c>
      <c r="J12" s="98"/>
    </row>
    <row r="13" spans="1:10" ht="16.5" customHeight="1">
      <c r="A13" s="74" t="s">
        <v>3</v>
      </c>
      <c r="B13" s="75"/>
      <c r="C13" s="24" t="s">
        <v>0</v>
      </c>
      <c r="D13" s="25">
        <f aca="true" t="shared" si="4" ref="D13:I15">D9+D5</f>
        <v>0</v>
      </c>
      <c r="E13" s="25">
        <f t="shared" si="4"/>
        <v>0</v>
      </c>
      <c r="F13" s="25">
        <f>F9+F5</f>
        <v>0</v>
      </c>
      <c r="G13" s="25">
        <f>G9+G5</f>
        <v>0</v>
      </c>
      <c r="H13" s="25">
        <f>H9+H5</f>
        <v>0</v>
      </c>
      <c r="I13" s="25">
        <f>I9+I5</f>
        <v>0</v>
      </c>
      <c r="J13" s="57"/>
    </row>
    <row r="14" spans="1:10" ht="16.5">
      <c r="A14" s="76"/>
      <c r="B14" s="77"/>
      <c r="C14" s="22" t="s">
        <v>1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58"/>
    </row>
    <row r="15" spans="1:10" ht="16.5">
      <c r="A15" s="76"/>
      <c r="B15" s="77"/>
      <c r="C15" s="22" t="s">
        <v>35</v>
      </c>
      <c r="D15" s="25">
        <f t="shared" si="4"/>
        <v>4</v>
      </c>
      <c r="E15" s="25">
        <f t="shared" si="4"/>
        <v>7640</v>
      </c>
      <c r="F15" s="25">
        <f t="shared" si="4"/>
        <v>3</v>
      </c>
      <c r="G15" s="25">
        <f t="shared" si="4"/>
        <v>6996</v>
      </c>
      <c r="H15" s="25">
        <f t="shared" si="4"/>
        <v>3</v>
      </c>
      <c r="I15" s="25">
        <f t="shared" si="4"/>
        <v>6996</v>
      </c>
      <c r="J15" s="58"/>
    </row>
    <row r="16" spans="1:10" ht="17.25" thickBot="1">
      <c r="A16" s="78"/>
      <c r="B16" s="79"/>
      <c r="C16" s="23" t="s">
        <v>7</v>
      </c>
      <c r="D16" s="26">
        <f aca="true" t="shared" si="5" ref="D16:I16">SUM(D13:D15)</f>
        <v>4</v>
      </c>
      <c r="E16" s="26">
        <f t="shared" si="5"/>
        <v>7640</v>
      </c>
      <c r="F16" s="26">
        <f t="shared" si="5"/>
        <v>3</v>
      </c>
      <c r="G16" s="26">
        <f t="shared" si="5"/>
        <v>6996</v>
      </c>
      <c r="H16" s="26">
        <f t="shared" si="5"/>
        <v>3</v>
      </c>
      <c r="I16" s="26">
        <f t="shared" si="5"/>
        <v>6996</v>
      </c>
      <c r="J16" s="59"/>
    </row>
    <row r="17" ht="15.75">
      <c r="J17" s="21"/>
    </row>
    <row r="18" spans="3:10" ht="15.75">
      <c r="C18" s="20"/>
      <c r="J18" s="21"/>
    </row>
    <row r="19" spans="1:9" ht="16.5">
      <c r="A19" s="9"/>
      <c r="I19" s="10"/>
    </row>
    <row r="20" ht="15.75">
      <c r="C20" s="3"/>
    </row>
    <row r="21" ht="15.75">
      <c r="C21" s="3"/>
    </row>
  </sheetData>
  <mergeCells count="22">
    <mergeCell ref="J13:J16"/>
    <mergeCell ref="J2:J4"/>
    <mergeCell ref="A9:A12"/>
    <mergeCell ref="B9:B12"/>
    <mergeCell ref="J5:J8"/>
    <mergeCell ref="J9:J12"/>
    <mergeCell ref="A5:A8"/>
    <mergeCell ref="B5:B8"/>
    <mergeCell ref="A13:B16"/>
    <mergeCell ref="H3:H4"/>
    <mergeCell ref="E3:E4"/>
    <mergeCell ref="A2:A4"/>
    <mergeCell ref="D2:E2"/>
    <mergeCell ref="B2:B4"/>
    <mergeCell ref="C2:C4"/>
    <mergeCell ref="A1:I1"/>
    <mergeCell ref="I3:I4"/>
    <mergeCell ref="F2:G2"/>
    <mergeCell ref="F3:F4"/>
    <mergeCell ref="G3:G4"/>
    <mergeCell ref="H2:I2"/>
    <mergeCell ref="D3:D4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Header>&amp;L&amp;"標楷體,粗斜體"&amp;16附件2</oddHeader>
    <oddFooter>&amp;C&amp;"細明體,標準"第&amp;"Times New Roman,標準"&amp;P&amp;"細明體,標準"頁&amp;"Times New Roman,標準" / &amp;"細明體,標準"共&amp;"Times New Roman,標準"&amp;N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肇晞</cp:lastModifiedBy>
  <cp:lastPrinted>2007-11-08T08:09:16Z</cp:lastPrinted>
  <dcterms:created xsi:type="dcterms:W3CDTF">2004-08-03T06:02:52Z</dcterms:created>
  <dcterms:modified xsi:type="dcterms:W3CDTF">2009-01-14T06:39:55Z</dcterms:modified>
  <cp:category/>
  <cp:version/>
  <cp:contentType/>
  <cp:contentStatus/>
</cp:coreProperties>
</file>