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570" windowHeight="6135" tabRatio="772" activeTab="0"/>
  </bookViews>
  <sheets>
    <sheet name="表4-本會現有副首長、幕僚長、一級主管、二級主管性別比例" sheetId="1" r:id="rId1"/>
  </sheets>
  <definedNames>
    <definedName name="_xlnm.Print_Area" localSheetId="0">'表4-本會現有副首長、幕僚長、一級主管、二級主管性別比例'!$A$1:$M$20</definedName>
  </definedNames>
  <calcPr fullCalcOnLoad="1"/>
</workbook>
</file>

<file path=xl/sharedStrings.xml><?xml version="1.0" encoding="utf-8"?>
<sst xmlns="http://schemas.openxmlformats.org/spreadsheetml/2006/main" count="38" uniqueCount="25">
  <si>
    <r>
      <t>99年</t>
    </r>
  </si>
  <si>
    <r>
      <t>100年</t>
    </r>
  </si>
  <si>
    <t>101年</t>
  </si>
  <si>
    <t>資料來源：人事室</t>
  </si>
  <si>
    <t>年別</t>
  </si>
  <si>
    <t>總計</t>
  </si>
  <si>
    <t>男</t>
  </si>
  <si>
    <t>女</t>
  </si>
  <si>
    <t>副首長、幕僚長、一級主管</t>
  </si>
  <si>
    <t>二級主管</t>
  </si>
  <si>
    <t>102年</t>
  </si>
  <si>
    <t>103年</t>
  </si>
  <si>
    <t>104年</t>
  </si>
  <si>
    <t>105年</t>
  </si>
  <si>
    <t>106年</t>
  </si>
  <si>
    <t>本會現有副首長、幕僚長、一級主管、二級主管性別比例</t>
  </si>
  <si>
    <t>107年</t>
  </si>
  <si>
    <t>108年</t>
  </si>
  <si>
    <t>表4</t>
  </si>
  <si>
    <t>人數</t>
  </si>
  <si>
    <t>比例</t>
  </si>
  <si>
    <t>109年</t>
  </si>
  <si>
    <t>110年</t>
  </si>
  <si>
    <t>111年</t>
  </si>
  <si>
    <t>備註：
1.性別資料使用：本會副首長、幕僚長及一級單位主管（含一條鞭單位）因人數較少，爰如人員異動則比例落差增大，如109年度一級主管調動後增加男性1人；110年度一級主管增加女性一人，減少男性一人，爰性別比例有所變動。另二級主管部分，因111年度有女性主管退離，爰女性比例略減。
2.應用深化：受限於政府人事法制，在相關職缺公告、進用及陞遷時均不得限制性別，惟本會各類人員之男女比例及晉升情形，可做為本會規劃相關委員會委員組成（如人事甄審考績委員會）人數及比例之參據，並可提供首長勾選外補或陞遷人選之參考。
3.未進行國際性別統計比較原因說明：茲考量其他國家政府組織型態、功能任務迥異，爰未能就與本會業務性質與角色功能完全相同之國外政府機關進行國際比較。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</si>
</sst>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4"/>
      <name val="標楷體"/>
      <family val="4"/>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6">
    <xf numFmtId="0" fontId="0" fillId="0" borderId="0" xfId="0" applyAlignment="1">
      <alignment/>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5"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xf>
    <xf numFmtId="0" fontId="0" fillId="0" borderId="0" xfId="0" applyFont="1" applyFill="1" applyAlignment="1">
      <alignment vertical="center"/>
    </xf>
    <xf numFmtId="9" fontId="4" fillId="0" borderId="0" xfId="0" applyNumberFormat="1" applyFont="1" applyFill="1" applyBorder="1" applyAlignment="1" quotePrefix="1">
      <alignment horizontal="center" vertical="center"/>
    </xf>
    <xf numFmtId="183" fontId="4" fillId="0" borderId="0" xfId="0" applyNumberFormat="1" applyFont="1" applyFill="1" applyBorder="1" applyAlignment="1" quotePrefix="1">
      <alignment horizontal="center" vertical="center"/>
    </xf>
    <xf numFmtId="183" fontId="0" fillId="0" borderId="0" xfId="0" applyNumberFormat="1" applyFont="1" applyFill="1" applyAlignment="1">
      <alignment vertical="center"/>
    </xf>
    <xf numFmtId="9" fontId="0" fillId="0" borderId="0" xfId="0" applyNumberFormat="1" applyFont="1" applyFill="1" applyAlignment="1">
      <alignment vertical="center"/>
    </xf>
    <xf numFmtId="0" fontId="6" fillId="0" borderId="0" xfId="0" applyFont="1" applyFill="1" applyAlignment="1">
      <alignment vertical="center"/>
    </xf>
    <xf numFmtId="9" fontId="6" fillId="0" borderId="0" xfId="0" applyNumberFormat="1" applyFont="1" applyFill="1" applyAlignment="1">
      <alignment vertical="center"/>
    </xf>
    <xf numFmtId="183" fontId="6" fillId="0" borderId="0" xfId="0" applyNumberFormat="1" applyFont="1" applyFill="1" applyAlignment="1">
      <alignment vertical="center"/>
    </xf>
    <xf numFmtId="183" fontId="6" fillId="0" borderId="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6" fillId="0" borderId="0" xfId="0" applyFont="1" applyFill="1" applyAlignment="1">
      <alignment vertical="top" wrapText="1"/>
    </xf>
    <xf numFmtId="0" fontId="0" fillId="0" borderId="0" xfId="0" applyFont="1" applyFill="1" applyAlignment="1">
      <alignment vertical="center"/>
    </xf>
    <xf numFmtId="9" fontId="0" fillId="0" borderId="0" xfId="0" applyNumberFormat="1" applyFont="1" applyFill="1" applyAlignment="1">
      <alignment vertical="center"/>
    </xf>
    <xf numFmtId="183" fontId="0" fillId="0" borderId="0" xfId="0" applyNumberFormat="1"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0" fillId="0" borderId="0" xfId="0" applyFont="1" applyFill="1" applyAlignment="1">
      <alignment vertical="center"/>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M20"/>
  <sheetViews>
    <sheetView tabSelected="1" zoomScaleSheetLayoutView="80" zoomScalePageLayoutView="0" workbookViewId="0" topLeftCell="A2">
      <selection activeCell="P20" sqref="P20"/>
    </sheetView>
  </sheetViews>
  <sheetFormatPr defaultColWidth="8.875" defaultRowHeight="16.5"/>
  <cols>
    <col min="1" max="1" width="9.875" style="7" customWidth="1"/>
    <col min="2" max="2" width="8.875" style="7" customWidth="1"/>
    <col min="3" max="3" width="8.875" style="11" customWidth="1"/>
    <col min="4" max="4" width="8.875" style="7" customWidth="1"/>
    <col min="5" max="5" width="8.875" style="10" customWidth="1"/>
    <col min="6" max="6" width="8.875" style="7" customWidth="1"/>
    <col min="7" max="7" width="8.875" style="10" customWidth="1"/>
    <col min="8" max="8" width="8.875" style="7" customWidth="1"/>
    <col min="9" max="9" width="8.875" style="11" customWidth="1"/>
    <col min="10" max="10" width="8.875" style="7" customWidth="1"/>
    <col min="11" max="11" width="8.875" style="10" customWidth="1"/>
    <col min="12" max="12" width="8.875" style="7" customWidth="1"/>
    <col min="13" max="13" width="8.875" style="10" customWidth="1"/>
    <col min="14" max="16384" width="8.875" style="7" customWidth="1"/>
  </cols>
  <sheetData>
    <row r="1" spans="1:13" ht="25.5" customHeight="1">
      <c r="A1" s="21" t="s">
        <v>15</v>
      </c>
      <c r="B1" s="22"/>
      <c r="C1" s="22"/>
      <c r="D1" s="22"/>
      <c r="E1" s="22"/>
      <c r="F1" s="22"/>
      <c r="G1" s="22"/>
      <c r="H1" s="23"/>
      <c r="I1" s="23"/>
      <c r="J1" s="23"/>
      <c r="K1" s="23"/>
      <c r="L1" s="23"/>
      <c r="M1" s="23"/>
    </row>
    <row r="2" spans="1:13" ht="16.5">
      <c r="A2" s="2"/>
      <c r="B2" s="3"/>
      <c r="C2" s="8"/>
      <c r="D2" s="3"/>
      <c r="E2" s="9"/>
      <c r="F2" s="3"/>
      <c r="M2" s="15" t="s">
        <v>18</v>
      </c>
    </row>
    <row r="3" spans="1:13" ht="25.5" customHeight="1">
      <c r="A3" s="24" t="s">
        <v>4</v>
      </c>
      <c r="B3" s="16" t="s">
        <v>8</v>
      </c>
      <c r="C3" s="16"/>
      <c r="D3" s="25"/>
      <c r="E3" s="25"/>
      <c r="F3" s="25"/>
      <c r="G3" s="25"/>
      <c r="H3" s="16" t="s">
        <v>9</v>
      </c>
      <c r="I3" s="16"/>
      <c r="J3" s="25"/>
      <c r="K3" s="25"/>
      <c r="L3" s="25"/>
      <c r="M3" s="25"/>
    </row>
    <row r="4" spans="1:13" ht="25.5" customHeight="1">
      <c r="A4" s="24"/>
      <c r="B4" s="16" t="s">
        <v>5</v>
      </c>
      <c r="C4" s="16"/>
      <c r="D4" s="16" t="s">
        <v>6</v>
      </c>
      <c r="E4" s="16"/>
      <c r="F4" s="16" t="s">
        <v>7</v>
      </c>
      <c r="G4" s="16"/>
      <c r="H4" s="16" t="s">
        <v>5</v>
      </c>
      <c r="I4" s="16"/>
      <c r="J4" s="16" t="s">
        <v>6</v>
      </c>
      <c r="K4" s="16"/>
      <c r="L4" s="16" t="s">
        <v>7</v>
      </c>
      <c r="M4" s="16"/>
    </row>
    <row r="5" spans="1:13" ht="25.5" customHeight="1">
      <c r="A5" s="24"/>
      <c r="B5" s="1" t="s">
        <v>19</v>
      </c>
      <c r="C5" s="5" t="s">
        <v>20</v>
      </c>
      <c r="D5" s="1" t="s">
        <v>19</v>
      </c>
      <c r="E5" s="5" t="s">
        <v>20</v>
      </c>
      <c r="F5" s="1" t="s">
        <v>19</v>
      </c>
      <c r="G5" s="5" t="s">
        <v>20</v>
      </c>
      <c r="H5" s="1" t="s">
        <v>19</v>
      </c>
      <c r="I5" s="5" t="s">
        <v>20</v>
      </c>
      <c r="J5" s="1" t="s">
        <v>19</v>
      </c>
      <c r="K5" s="5" t="s">
        <v>20</v>
      </c>
      <c r="L5" s="1" t="s">
        <v>19</v>
      </c>
      <c r="M5" s="5" t="s">
        <v>20</v>
      </c>
    </row>
    <row r="6" spans="1:13" ht="24.75" customHeight="1">
      <c r="A6" s="4" t="s">
        <v>0</v>
      </c>
      <c r="B6" s="1">
        <f>SUM(D6+F6)</f>
        <v>9</v>
      </c>
      <c r="C6" s="5">
        <f>E6+G6</f>
        <v>1</v>
      </c>
      <c r="D6" s="1">
        <v>7</v>
      </c>
      <c r="E6" s="6">
        <f>SUM(D6/B6)</f>
        <v>0.7777777777777778</v>
      </c>
      <c r="F6" s="1">
        <v>2</v>
      </c>
      <c r="G6" s="6">
        <f>SUM(F6/B6)</f>
        <v>0.2222222222222222</v>
      </c>
      <c r="H6" s="1">
        <f>SUM(J6+L6)</f>
        <v>21</v>
      </c>
      <c r="I6" s="5">
        <f>K6+M6</f>
        <v>1</v>
      </c>
      <c r="J6" s="1">
        <v>14</v>
      </c>
      <c r="K6" s="6">
        <f>SUM(J6/H6)</f>
        <v>0.6666666666666666</v>
      </c>
      <c r="L6" s="1">
        <v>7</v>
      </c>
      <c r="M6" s="6">
        <f>SUM(L6/H6)</f>
        <v>0.3333333333333333</v>
      </c>
    </row>
    <row r="7" spans="1:13" ht="24.75" customHeight="1">
      <c r="A7" s="4" t="s">
        <v>1</v>
      </c>
      <c r="B7" s="1">
        <f aca="true" t="shared" si="0" ref="B7:B13">SUM(D7+F7)</f>
        <v>7</v>
      </c>
      <c r="C7" s="5">
        <f aca="true" t="shared" si="1" ref="C7:C13">E7+G7</f>
        <v>1</v>
      </c>
      <c r="D7" s="1">
        <v>5</v>
      </c>
      <c r="E7" s="6">
        <f aca="true" t="shared" si="2" ref="E7:E13">SUM(D7/B7)</f>
        <v>0.7142857142857143</v>
      </c>
      <c r="F7" s="1">
        <v>2</v>
      </c>
      <c r="G7" s="6">
        <f aca="true" t="shared" si="3" ref="G7:G13">SUM(F7/B7)</f>
        <v>0.2857142857142857</v>
      </c>
      <c r="H7" s="1">
        <f aca="true" t="shared" si="4" ref="H7:H13">SUM(J7+L7)</f>
        <v>20</v>
      </c>
      <c r="I7" s="5">
        <f aca="true" t="shared" si="5" ref="I7:I13">K7+M7</f>
        <v>1</v>
      </c>
      <c r="J7" s="1">
        <v>12</v>
      </c>
      <c r="K7" s="6">
        <f aca="true" t="shared" si="6" ref="K7:K13">SUM(J7/H7)</f>
        <v>0.6</v>
      </c>
      <c r="L7" s="1">
        <v>8</v>
      </c>
      <c r="M7" s="6">
        <f aca="true" t="shared" si="7" ref="M7:M13">SUM(L7/H7)</f>
        <v>0.4</v>
      </c>
    </row>
    <row r="8" spans="1:13" ht="24.75" customHeight="1">
      <c r="A8" s="4" t="s">
        <v>2</v>
      </c>
      <c r="B8" s="1">
        <f t="shared" si="0"/>
        <v>8</v>
      </c>
      <c r="C8" s="5">
        <f t="shared" si="1"/>
        <v>1</v>
      </c>
      <c r="D8" s="1">
        <v>6</v>
      </c>
      <c r="E8" s="6">
        <f t="shared" si="2"/>
        <v>0.75</v>
      </c>
      <c r="F8" s="1">
        <v>2</v>
      </c>
      <c r="G8" s="6">
        <f t="shared" si="3"/>
        <v>0.25</v>
      </c>
      <c r="H8" s="1">
        <f t="shared" si="4"/>
        <v>22</v>
      </c>
      <c r="I8" s="5">
        <f t="shared" si="5"/>
        <v>1</v>
      </c>
      <c r="J8" s="1">
        <v>14</v>
      </c>
      <c r="K8" s="6">
        <f t="shared" si="6"/>
        <v>0.6363636363636364</v>
      </c>
      <c r="L8" s="1">
        <v>8</v>
      </c>
      <c r="M8" s="6">
        <f t="shared" si="7"/>
        <v>0.36363636363636365</v>
      </c>
    </row>
    <row r="9" spans="1:13" ht="24.75" customHeight="1">
      <c r="A9" s="4" t="s">
        <v>10</v>
      </c>
      <c r="B9" s="1">
        <f t="shared" si="0"/>
        <v>7</v>
      </c>
      <c r="C9" s="5">
        <f t="shared" si="1"/>
        <v>1</v>
      </c>
      <c r="D9" s="1">
        <v>6</v>
      </c>
      <c r="E9" s="6">
        <f t="shared" si="2"/>
        <v>0.8571428571428571</v>
      </c>
      <c r="F9" s="1">
        <v>1</v>
      </c>
      <c r="G9" s="6">
        <f t="shared" si="3"/>
        <v>0.14285714285714285</v>
      </c>
      <c r="H9" s="1">
        <f t="shared" si="4"/>
        <v>20</v>
      </c>
      <c r="I9" s="5">
        <f t="shared" si="5"/>
        <v>1</v>
      </c>
      <c r="J9" s="1">
        <v>12</v>
      </c>
      <c r="K9" s="6">
        <f t="shared" si="6"/>
        <v>0.6</v>
      </c>
      <c r="L9" s="1">
        <v>8</v>
      </c>
      <c r="M9" s="6">
        <f t="shared" si="7"/>
        <v>0.4</v>
      </c>
    </row>
    <row r="10" spans="1:13" ht="24.75" customHeight="1">
      <c r="A10" s="4" t="s">
        <v>11</v>
      </c>
      <c r="B10" s="1">
        <f t="shared" si="0"/>
        <v>6</v>
      </c>
      <c r="C10" s="5">
        <f t="shared" si="1"/>
        <v>1</v>
      </c>
      <c r="D10" s="1">
        <v>5</v>
      </c>
      <c r="E10" s="6">
        <f t="shared" si="2"/>
        <v>0.8333333333333334</v>
      </c>
      <c r="F10" s="1">
        <v>1</v>
      </c>
      <c r="G10" s="6">
        <f t="shared" si="3"/>
        <v>0.16666666666666666</v>
      </c>
      <c r="H10" s="1">
        <f t="shared" si="4"/>
        <v>18</v>
      </c>
      <c r="I10" s="5">
        <f t="shared" si="5"/>
        <v>1</v>
      </c>
      <c r="J10" s="1">
        <v>11</v>
      </c>
      <c r="K10" s="6">
        <f t="shared" si="6"/>
        <v>0.6111111111111112</v>
      </c>
      <c r="L10" s="1">
        <v>7</v>
      </c>
      <c r="M10" s="6">
        <f t="shared" si="7"/>
        <v>0.3888888888888889</v>
      </c>
    </row>
    <row r="11" spans="1:13" ht="24.75" customHeight="1">
      <c r="A11" s="4" t="s">
        <v>12</v>
      </c>
      <c r="B11" s="1">
        <f t="shared" si="0"/>
        <v>7</v>
      </c>
      <c r="C11" s="5">
        <f t="shared" si="1"/>
        <v>1</v>
      </c>
      <c r="D11" s="1">
        <v>5</v>
      </c>
      <c r="E11" s="6">
        <f t="shared" si="2"/>
        <v>0.7142857142857143</v>
      </c>
      <c r="F11" s="1">
        <v>2</v>
      </c>
      <c r="G11" s="6">
        <f t="shared" si="3"/>
        <v>0.2857142857142857</v>
      </c>
      <c r="H11" s="1">
        <f t="shared" si="4"/>
        <v>18</v>
      </c>
      <c r="I11" s="5">
        <f t="shared" si="5"/>
        <v>1</v>
      </c>
      <c r="J11" s="1">
        <v>11</v>
      </c>
      <c r="K11" s="6">
        <f t="shared" si="6"/>
        <v>0.6111111111111112</v>
      </c>
      <c r="L11" s="1">
        <v>7</v>
      </c>
      <c r="M11" s="6">
        <f t="shared" si="7"/>
        <v>0.3888888888888889</v>
      </c>
    </row>
    <row r="12" spans="1:13" ht="24.75" customHeight="1">
      <c r="A12" s="4" t="s">
        <v>13</v>
      </c>
      <c r="B12" s="1">
        <f t="shared" si="0"/>
        <v>7</v>
      </c>
      <c r="C12" s="5">
        <f t="shared" si="1"/>
        <v>1</v>
      </c>
      <c r="D12" s="1">
        <v>5</v>
      </c>
      <c r="E12" s="6">
        <f t="shared" si="2"/>
        <v>0.7142857142857143</v>
      </c>
      <c r="F12" s="1">
        <v>2</v>
      </c>
      <c r="G12" s="6">
        <f t="shared" si="3"/>
        <v>0.2857142857142857</v>
      </c>
      <c r="H12" s="1">
        <f t="shared" si="4"/>
        <v>17</v>
      </c>
      <c r="I12" s="5">
        <f t="shared" si="5"/>
        <v>1</v>
      </c>
      <c r="J12" s="1">
        <v>10</v>
      </c>
      <c r="K12" s="6">
        <f t="shared" si="6"/>
        <v>0.5882352941176471</v>
      </c>
      <c r="L12" s="1">
        <v>7</v>
      </c>
      <c r="M12" s="6">
        <f t="shared" si="7"/>
        <v>0.4117647058823529</v>
      </c>
    </row>
    <row r="13" spans="1:13" ht="25.5" customHeight="1">
      <c r="A13" s="4" t="s">
        <v>14</v>
      </c>
      <c r="B13" s="1">
        <f t="shared" si="0"/>
        <v>7</v>
      </c>
      <c r="C13" s="5">
        <f t="shared" si="1"/>
        <v>1</v>
      </c>
      <c r="D13" s="1">
        <v>5</v>
      </c>
      <c r="E13" s="6">
        <f t="shared" si="2"/>
        <v>0.7142857142857143</v>
      </c>
      <c r="F13" s="1">
        <v>2</v>
      </c>
      <c r="G13" s="6">
        <f t="shared" si="3"/>
        <v>0.2857142857142857</v>
      </c>
      <c r="H13" s="1">
        <f t="shared" si="4"/>
        <v>18</v>
      </c>
      <c r="I13" s="5">
        <f t="shared" si="5"/>
        <v>1</v>
      </c>
      <c r="J13" s="1">
        <v>10</v>
      </c>
      <c r="K13" s="6">
        <f t="shared" si="6"/>
        <v>0.5555555555555556</v>
      </c>
      <c r="L13" s="1">
        <v>8</v>
      </c>
      <c r="M13" s="6">
        <f t="shared" si="7"/>
        <v>0.4444444444444444</v>
      </c>
    </row>
    <row r="14" spans="1:13" ht="25.5" customHeight="1">
      <c r="A14" s="4" t="s">
        <v>16</v>
      </c>
      <c r="B14" s="1">
        <f>SUM(D14+F14)</f>
        <v>7</v>
      </c>
      <c r="C14" s="5">
        <f>E14+G14</f>
        <v>1</v>
      </c>
      <c r="D14" s="1">
        <v>4</v>
      </c>
      <c r="E14" s="6">
        <f>SUM(D14/B14)</f>
        <v>0.5714285714285714</v>
      </c>
      <c r="F14" s="1">
        <v>3</v>
      </c>
      <c r="G14" s="6">
        <f>SUM(F14/B14)</f>
        <v>0.42857142857142855</v>
      </c>
      <c r="H14" s="1">
        <f>SUM(J14+L14)</f>
        <v>16</v>
      </c>
      <c r="I14" s="5">
        <f>K14+M14</f>
        <v>1</v>
      </c>
      <c r="J14" s="1">
        <v>9</v>
      </c>
      <c r="K14" s="6">
        <f>SUM(J14/H14)</f>
        <v>0.5625</v>
      </c>
      <c r="L14" s="1">
        <v>7</v>
      </c>
      <c r="M14" s="6">
        <f>SUM(L14/H14)</f>
        <v>0.4375</v>
      </c>
    </row>
    <row r="15" spans="1:13" ht="25.5" customHeight="1">
      <c r="A15" s="4" t="s">
        <v>17</v>
      </c>
      <c r="B15" s="1">
        <f>SUM(D15+F15)</f>
        <v>7</v>
      </c>
      <c r="C15" s="5">
        <f>E15+G15</f>
        <v>1</v>
      </c>
      <c r="D15" s="1">
        <v>4</v>
      </c>
      <c r="E15" s="6">
        <f>SUM(D15/B15)</f>
        <v>0.5714285714285714</v>
      </c>
      <c r="F15" s="1">
        <v>3</v>
      </c>
      <c r="G15" s="6">
        <f>SUM(F15/B15)</f>
        <v>0.42857142857142855</v>
      </c>
      <c r="H15" s="1">
        <f>SUM(J15+L15)</f>
        <v>16</v>
      </c>
      <c r="I15" s="5">
        <f>K15+M15</f>
        <v>1</v>
      </c>
      <c r="J15" s="1">
        <v>10</v>
      </c>
      <c r="K15" s="6">
        <f>SUM(J15/H15)</f>
        <v>0.625</v>
      </c>
      <c r="L15" s="1">
        <v>6</v>
      </c>
      <c r="M15" s="6">
        <f>SUM(L15/H15)</f>
        <v>0.375</v>
      </c>
    </row>
    <row r="16" spans="1:13" ht="25.5" customHeight="1">
      <c r="A16" s="4" t="s">
        <v>21</v>
      </c>
      <c r="B16" s="1">
        <f>SUM(D16+F16)</f>
        <v>8</v>
      </c>
      <c r="C16" s="5">
        <f>E16+G16</f>
        <v>1</v>
      </c>
      <c r="D16" s="1">
        <v>5</v>
      </c>
      <c r="E16" s="6">
        <f>SUM(D16/B16)</f>
        <v>0.625</v>
      </c>
      <c r="F16" s="1">
        <v>3</v>
      </c>
      <c r="G16" s="6">
        <f>SUM(F16/B16)</f>
        <v>0.375</v>
      </c>
      <c r="H16" s="1">
        <f>SUM(J16+L16)</f>
        <v>17</v>
      </c>
      <c r="I16" s="5">
        <f>K16+M16</f>
        <v>1</v>
      </c>
      <c r="J16" s="1">
        <v>12</v>
      </c>
      <c r="K16" s="6">
        <f>SUM(J16/H16)</f>
        <v>0.7058823529411765</v>
      </c>
      <c r="L16" s="1">
        <v>5</v>
      </c>
      <c r="M16" s="6">
        <f>SUM(L16/H16)</f>
        <v>0.29411764705882354</v>
      </c>
    </row>
    <row r="17" spans="1:13" ht="25.5" customHeight="1">
      <c r="A17" s="4" t="s">
        <v>22</v>
      </c>
      <c r="B17" s="1">
        <f>SUM(D17+F17)</f>
        <v>8</v>
      </c>
      <c r="C17" s="5">
        <f>E17+G17</f>
        <v>1</v>
      </c>
      <c r="D17" s="1">
        <v>4</v>
      </c>
      <c r="E17" s="6">
        <f>SUM(D17/B17)</f>
        <v>0.5</v>
      </c>
      <c r="F17" s="1">
        <v>4</v>
      </c>
      <c r="G17" s="6">
        <f>SUM(F17/B17)</f>
        <v>0.5</v>
      </c>
      <c r="H17" s="1">
        <f>SUM(J17+L17)</f>
        <v>18</v>
      </c>
      <c r="I17" s="5">
        <f>K17+M17</f>
        <v>1</v>
      </c>
      <c r="J17" s="1">
        <v>13</v>
      </c>
      <c r="K17" s="6">
        <f>SUM(J17/H17)</f>
        <v>0.7222222222222222</v>
      </c>
      <c r="L17" s="1">
        <v>5</v>
      </c>
      <c r="M17" s="6">
        <f>SUM(L17/H17)</f>
        <v>0.2777777777777778</v>
      </c>
    </row>
    <row r="18" spans="1:13" ht="25.5" customHeight="1">
      <c r="A18" s="4" t="s">
        <v>23</v>
      </c>
      <c r="B18" s="1">
        <v>8</v>
      </c>
      <c r="C18" s="5">
        <f>E18+G18</f>
        <v>1</v>
      </c>
      <c r="D18" s="1">
        <v>4</v>
      </c>
      <c r="E18" s="6">
        <f>SUM(D18/B18)</f>
        <v>0.5</v>
      </c>
      <c r="F18" s="1">
        <v>4</v>
      </c>
      <c r="G18" s="6">
        <f>SUM(F18/B18)</f>
        <v>0.5</v>
      </c>
      <c r="H18" s="1">
        <v>17</v>
      </c>
      <c r="I18" s="5">
        <f>K18+M18</f>
        <v>1</v>
      </c>
      <c r="J18" s="1">
        <v>13</v>
      </c>
      <c r="K18" s="6">
        <f>SUM(J18/H18)</f>
        <v>0.7647058823529411</v>
      </c>
      <c r="L18" s="1">
        <v>4</v>
      </c>
      <c r="M18" s="6">
        <f>SUM(L18/H18)</f>
        <v>0.23529411764705882</v>
      </c>
    </row>
    <row r="19" spans="1:7" ht="20.25" customHeight="1">
      <c r="A19" s="12" t="s">
        <v>3</v>
      </c>
      <c r="B19" s="12"/>
      <c r="C19" s="13"/>
      <c r="D19" s="12"/>
      <c r="E19" s="14"/>
      <c r="F19" s="12"/>
      <c r="G19" s="14"/>
    </row>
    <row r="20" spans="1:13" ht="141.75" customHeight="1">
      <c r="A20" s="17" t="s">
        <v>24</v>
      </c>
      <c r="B20" s="17"/>
      <c r="C20" s="17"/>
      <c r="D20" s="17"/>
      <c r="E20" s="17"/>
      <c r="F20" s="17"/>
      <c r="G20" s="17"/>
      <c r="H20" s="18"/>
      <c r="I20" s="19"/>
      <c r="J20" s="18"/>
      <c r="K20" s="20"/>
      <c r="L20" s="18"/>
      <c r="M20" s="20"/>
    </row>
  </sheetData>
  <sheetProtection/>
  <mergeCells count="11">
    <mergeCell ref="D4:E4"/>
    <mergeCell ref="J4:K4"/>
    <mergeCell ref="A20:M20"/>
    <mergeCell ref="H4:I4"/>
    <mergeCell ref="F4:G4"/>
    <mergeCell ref="L4:M4"/>
    <mergeCell ref="A1:M1"/>
    <mergeCell ref="A3:A5"/>
    <mergeCell ref="B3:G3"/>
    <mergeCell ref="H3:M3"/>
    <mergeCell ref="B4:C4"/>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1552</cp:lastModifiedBy>
  <cp:lastPrinted>2020-03-26T08:07:04Z</cp:lastPrinted>
  <dcterms:created xsi:type="dcterms:W3CDTF">2013-07-15T02:01:20Z</dcterms:created>
  <dcterms:modified xsi:type="dcterms:W3CDTF">2023-04-07T08:24:21Z</dcterms:modified>
  <cp:category/>
  <cp:version/>
  <cp:contentType/>
  <cp:contentStatus/>
</cp:coreProperties>
</file>