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76" windowWidth="23256" windowHeight="6312" activeTab="0"/>
  </bookViews>
  <sheets>
    <sheet name="111年 " sheetId="1" r:id="rId1"/>
    <sheet name="110年" sheetId="2" r:id="rId2"/>
    <sheet name="109年" sheetId="3" r:id="rId3"/>
    <sheet name="108年" sheetId="4" r:id="rId4"/>
    <sheet name="107年" sheetId="5" r:id="rId5"/>
    <sheet name="106年" sheetId="6" r:id="rId6"/>
  </sheets>
  <definedNames>
    <definedName name="_xlnm.Print_Area" localSheetId="5">'106年'!$A$1:$G$9</definedName>
    <definedName name="_xlnm.Print_Area" localSheetId="4">'107年'!$A$1:$G$9</definedName>
    <definedName name="_xlnm.Print_Area" localSheetId="3">'108年'!$A$1:$G$9</definedName>
  </definedNames>
  <calcPr fullCalcOnLoad="1"/>
</workbook>
</file>

<file path=xl/sharedStrings.xml><?xml version="1.0" encoding="utf-8"?>
<sst xmlns="http://schemas.openxmlformats.org/spreadsheetml/2006/main" count="90" uniqueCount="35">
  <si>
    <r>
      <t>106</t>
    </r>
    <r>
      <rPr>
        <b/>
        <sz val="20"/>
        <color indexed="8"/>
        <rFont val="標楷體"/>
        <family val="4"/>
      </rPr>
      <t>年</t>
    </r>
    <r>
      <rPr>
        <b/>
        <sz val="20"/>
        <color indexed="8"/>
        <rFont val="Arial"/>
        <family val="2"/>
      </rPr>
      <t>1</t>
    </r>
    <r>
      <rPr>
        <b/>
        <sz val="20"/>
        <color indexed="8"/>
        <rFont val="標楷體"/>
        <family val="4"/>
      </rPr>
      <t>月</t>
    </r>
    <r>
      <rPr>
        <b/>
        <sz val="20"/>
        <color indexed="8"/>
        <rFont val="Arial"/>
        <family val="2"/>
      </rPr>
      <t>1</t>
    </r>
    <r>
      <rPr>
        <b/>
        <sz val="20"/>
        <color indexed="8"/>
        <rFont val="標楷體"/>
        <family val="4"/>
      </rPr>
      <t>日至</t>
    </r>
    <r>
      <rPr>
        <b/>
        <sz val="20"/>
        <color indexed="8"/>
        <rFont val="Arial"/>
        <family val="2"/>
      </rPr>
      <t>106</t>
    </r>
    <r>
      <rPr>
        <b/>
        <sz val="20"/>
        <color indexed="8"/>
        <rFont val="標楷體"/>
        <family val="4"/>
      </rPr>
      <t>年</t>
    </r>
    <r>
      <rPr>
        <b/>
        <sz val="20"/>
        <color indexed="8"/>
        <rFont val="Arial"/>
        <family val="2"/>
      </rPr>
      <t>12</t>
    </r>
    <r>
      <rPr>
        <b/>
        <sz val="20"/>
        <color indexed="8"/>
        <rFont val="標楷體"/>
        <family val="4"/>
      </rPr>
      <t>月</t>
    </r>
    <r>
      <rPr>
        <b/>
        <sz val="20"/>
        <color indexed="8"/>
        <rFont val="Arial"/>
        <family val="2"/>
      </rPr>
      <t>31</t>
    </r>
    <r>
      <rPr>
        <b/>
        <sz val="20"/>
        <color indexed="8"/>
        <rFont val="標楷體"/>
        <family val="4"/>
      </rPr>
      <t>日原住民族廠商得標案件統計表</t>
    </r>
  </si>
  <si>
    <t>採購性質</t>
  </si>
  <si>
    <t>工程類</t>
  </si>
  <si>
    <t>財物類</t>
  </si>
  <si>
    <t>勞務類</t>
  </si>
  <si>
    <t>合計</t>
  </si>
  <si>
    <t>原住民族廠商
得標件數</t>
  </si>
  <si>
    <t>原住民族廠商且負責人為女性之得標件數</t>
  </si>
  <si>
    <t>原住民族廠商且負責人為女性之得標件數比率</t>
  </si>
  <si>
    <t>原住民族廠商
得標金額
(億元)</t>
  </si>
  <si>
    <t>原住民族廠商且負責人為女性之得標金額
(億元)</t>
  </si>
  <si>
    <t>原住民族廠商且負責人為女性之得標金額比率</t>
  </si>
  <si>
    <t>資料來源：企劃處</t>
  </si>
  <si>
    <t>備註：
1.性別資料使用：原住民族廠商得標案件相關統計資料，係由行政院原住民族委員會全球資訊網公告核發「原住民機構、法人或團體證明書」清冊彙整成原住民族廠商清單，再與政府電子採購網決標公告得標廠商名稱比對相同者而得，另共同供應契約不納入統計。
2.應用深化：原住民廠商總得標件數計2,403件，其中負責人為女性之原住民廠商得標件數計1,059件(占原住民廠商總得標件數44.07%)；原住民廠商總得標金額24.79億元，其中負責人為女性之廠商得標金額11.92億元(約占原住民廠商總得標金額48.08%)。整體原住民廠商承包件數，107年較106年減少547件；其中，女性原住民廠商得標件數，107年較106年減少17件，惟承包件數比率反而增加7.6%；整體原住民廠商承包金額，107年較106年減少4.04億元，其中女性原住民廠商得標金額增加2.81億元，得標金額比率成長16.49%，顯示107年女性原住民廠商承包金額規模較大，爰承包件數雖減少，但承包件數比率及承包金額均有成長。
3.未進行國際性別統計比較原因說明：無該等國際性資料，無從比較。</t>
  </si>
  <si>
    <t>備註：
1.性別資料使用：原住民族廠商得標案件相關統計資料，係由行政院原住民族委員會全球資訊網公告核發「原住民機構、法人或團體證明書」清冊彙整成原住民族廠商清單，再與政府電子採購網決標公告得標廠商名稱比對相同者而得，另共同供應契約不納入統計。
2.應用深化：原住民廠商總得標件數計2,950件，其中負責人為女性之原住民廠商得標件數計1,076件(占原住民廠商總得標件數36.47%)；原住民廠商總得標金額28.83億元，其中負責人為女性之廠商得標金額9.11億元(約占原住民廠商總得標金額31.59%)。
3.未進行國際性別統計比較原因說明：無該等國際性資料，無從比較。</t>
  </si>
  <si>
    <t>表21</t>
  </si>
  <si>
    <t>備註：
1.性別資料使用：原住民族廠商得標案件相關統計資料，係由行政院原住民族委員會全球資訊網公告核發「原住民機構、法人或團體證明書」清冊彙整成原住民族廠商清單，再與政府電子採購網決標公告得標廠商名稱比對相同者而得，另共同供應契約不納入統計。
2.應用深化：原住民廠商總得標件數計2,215件，其中負責人為女性之原住民廠商得標件數計936件(占原住民廠商總得標件數42.26%)；原住民廠商總得標金額21.26億元，其中負責人為女性之廠商得標金額8.61億元(約占原住民廠商總得標金額40.50%)。整體原住民廠商承包件數，108年較107年減少188件；其中，女性原住民廠商得標件數，108年較107年減少123件，承包件數比率降低1.81%；整體原住民廠商承包金額，108年較107年減少3.53億元，其中女性原住民廠商得標金額減少3.31億元，得標金額比率降低7.58%，顯示108年女性原住民廠商承包金額規模較小，爰承包件數及承包金額均下滑。
3.未進行國際性別統計比較原因說明：無該等國際性資料，無從比較。</t>
  </si>
  <si>
    <r>
      <t>108</t>
    </r>
    <r>
      <rPr>
        <b/>
        <sz val="20"/>
        <color indexed="8"/>
        <rFont val="標楷體"/>
        <family val="4"/>
      </rPr>
      <t>年</t>
    </r>
    <r>
      <rPr>
        <b/>
        <sz val="20"/>
        <color indexed="8"/>
        <rFont val="標楷體"/>
        <family val="4"/>
      </rPr>
      <t>原住民族廠商得標案件統計表</t>
    </r>
  </si>
  <si>
    <r>
      <t>107</t>
    </r>
    <r>
      <rPr>
        <b/>
        <sz val="20"/>
        <color indexed="8"/>
        <rFont val="標楷體"/>
        <family val="4"/>
      </rPr>
      <t>年</t>
    </r>
    <r>
      <rPr>
        <b/>
        <sz val="20"/>
        <color indexed="8"/>
        <rFont val="標楷體"/>
        <family val="4"/>
      </rPr>
      <t>原住民族廠商得標案件統計表</t>
    </r>
  </si>
  <si>
    <t>表21</t>
  </si>
  <si>
    <t>資料來源：企劃處</t>
  </si>
  <si>
    <r>
      <t>109</t>
    </r>
    <r>
      <rPr>
        <b/>
        <sz val="20"/>
        <color indexed="8"/>
        <rFont val="標楷體"/>
        <family val="4"/>
      </rPr>
      <t>年原住民族廠商得標案件統計表</t>
    </r>
  </si>
  <si>
    <t>採購性質</t>
  </si>
  <si>
    <t>原住民族廠商
得標件數</t>
  </si>
  <si>
    <t>原住民族廠商且負責人為女性之得標件數</t>
  </si>
  <si>
    <t>原住民族廠商且負責人為女性之得標件數比率</t>
  </si>
  <si>
    <t>原住民族廠商
得標金額
(億元)</t>
  </si>
  <si>
    <t>原住民族廠商且負責人為女性之得標金額
(億元)</t>
  </si>
  <si>
    <t>原住民族廠商且負責人為女性之得標金額比率</t>
  </si>
  <si>
    <t>合計</t>
  </si>
  <si>
    <r>
      <rPr>
        <b/>
        <sz val="20"/>
        <color indexed="8"/>
        <rFont val="標楷體"/>
        <family val="4"/>
      </rPr>
      <t>110年原住民族廠商得標案件統計表</t>
    </r>
  </si>
  <si>
    <t>備註：
1.性別資料使用：原住民族廠商得標案件相關統計資料，係由行政院原住民族委員會全球資訊網公告核發「原住民機構、法人或團體證明書」清冊彙整成原住民族廠商清單，再與政府電子採購網決標公告得標廠商名稱比對相同者而得，另共同供應契約不納入統計。
2.應用深化：原住民廠商總得標件數計1,332件，其中負責人為女性之原住民廠商得標件數計470件(占原住民廠商總得標件數35.29%)；原住民廠商總得標金額21.55億元，其中負責人為女性之廠商得標金額10.56億元(約占原住民廠商總得標金額49.02%)。整體原住民廠商承包件數，110年較109年之1,519件，減少187件；其中，女性原住民廠商得標件數，110年較109年之640件，減少170件，承包件數比率下降6.84%；整體原住民廠商承包金額，110年較109年之20.95億元，減少0.6億元，其中女性原住民廠商得標金額反而增加0.33億元，得標金額比率增加0.19%，主要來自於工程類承包金額增加，顯示110年女性原住民廠商平均承包金額規模擴大，爰承包件數雖下降，但承包金額上升。
3.未進行國際性別統計比較原因說明：無該等國際性資料，無從比較。</t>
  </si>
  <si>
    <r>
      <rPr>
        <b/>
        <sz val="20"/>
        <color indexed="8"/>
        <rFont val="標楷體"/>
        <family val="4"/>
      </rPr>
      <t>111年原住民族廠商得標案件統計表</t>
    </r>
  </si>
  <si>
    <t>備註：
1.性別資料使用：原住民族廠商得標案件相關統計資料，係由行政院原住民族委員會全球資訊網公告核發「原住民機構、法人或團體證明書」清冊彙整成原住民族廠商清單，再與政府電子採購網決標公告得標廠商名稱比對相同者而得，另共同供應契約不納入統計。
2.應用深化：原住民廠商總得標件數計1,519件，其中負責人為女性之原住民廠商得標件數計640件(占原住民廠商總得標件數42.13%)；原住民廠商總得標金額20.95億元，其中負責人為女性之廠商得標金額10.23億元(約占原住民廠商總得標金額48.83%)。整體原住民廠商承包件數，109年較108年之2,215件，減少696件；其中，女性原住民廠商得標件數，109年較108年之936件，減少296件，承包件數比率降低31.6%；整體原住民廠商承包金額，109年較108年之21.26億元，減少0.31億元，其中女性原住民廠商得標金額反而增加1.62億元，得標金額比率增加18.82%，主要為財物類承包金額大幅增加，顯示109年女性原住民廠商平均承包金額規模擴大，爰承包件數雖下降，但承包金額上升。
3.未進行國際性別統計比較原因說明：無該等國際性資料，無從比較。</t>
  </si>
  <si>
    <t>備註：
1.性別資料使用：原住民族廠商得標案件相關統計資料，係由行政院原住民族委員會全球資訊網公告核發「原住民機構、法人或團體證明書」清冊彙整成原住民族廠商清單，再與政府電子採購網決標公告得標廠商名稱比對相同者而得，另共同供應契約不納入統計。
2.應用深化：原住民廠商總得標件數計1,913件，其中負責人為女性之原住民廠商得標件數計741件(占原住民廠商總得標件數38.73%)；原住民廠商總得標金額27.99億元，其中負責人為女性之廠商得標金額11.27億元(約占原住民廠商總得標金額40.26%)。整體原住民廠商承包件數，111年較110年之1,332件，增加581件；其中，女性原住民廠商得標件數，111年較110年之470件，增加271件，承包件數比率增加3.44%；整體原住民廠商承包金額，111年較110年之21.55億元，增加6.44億元，其中女性原住民廠商得標金額增加0.71億元，得標金額比率減少8.76%，主要因整體原住民承攬件數及金額均增加，女性成長幅度較慢，且屬規模較小案件，爰原住民女性負責人承包件數及金額雖上升，但得標金額比率下降。
3.未進行國際性別統計比較原因說明：無該等國際性資料，無從比較。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</si>
</sst>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.00_ "/>
    <numFmt numFmtId="182" formatCode="#,##0_ "/>
    <numFmt numFmtId="183" formatCode="#,##0.0"/>
    <numFmt numFmtId="184" formatCode="#,##0.000"/>
    <numFmt numFmtId="185" formatCode="#,##0.0000"/>
  </numFmts>
  <fonts count="45">
    <font>
      <sz val="10"/>
      <color indexed="8"/>
      <name val="Arial"/>
      <family val="2"/>
    </font>
    <font>
      <b/>
      <sz val="18"/>
      <color indexed="56"/>
      <name val="新細明體"/>
      <family val="1"/>
    </font>
    <font>
      <b/>
      <sz val="20"/>
      <color indexed="8"/>
      <name val="Arial"/>
      <family val="2"/>
    </font>
    <font>
      <b/>
      <sz val="20"/>
      <color indexed="8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4"/>
      <color indexed="8"/>
      <name val="Arial"/>
      <family val="2"/>
    </font>
    <font>
      <sz val="16"/>
      <color indexed="8"/>
      <name val="標楷體"/>
      <family val="4"/>
    </font>
    <font>
      <sz val="16"/>
      <color indexed="8"/>
      <name val="Arial"/>
      <family val="2"/>
    </font>
    <font>
      <sz val="9"/>
      <name val="新細明體"/>
      <family val="1"/>
    </font>
    <font>
      <sz val="12"/>
      <color indexed="8"/>
      <name val="Arial"/>
      <family val="2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79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>
      <alignment/>
      <protection/>
    </xf>
    <xf numFmtId="0" fontId="33" fillId="22" borderId="2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33" applyFont="1" applyAlignment="1">
      <alignment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6" fillId="0" borderId="0" xfId="33" applyFont="1" applyAlignment="1">
      <alignment vertical="center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3" fontId="8" fillId="0" borderId="14" xfId="33" applyNumberFormat="1" applyFont="1" applyFill="1" applyBorder="1" applyAlignment="1">
      <alignment horizontal="center" vertical="center" wrapText="1"/>
      <protection/>
    </xf>
    <xf numFmtId="10" fontId="8" fillId="0" borderId="14" xfId="33" applyNumberFormat="1" applyFont="1" applyFill="1" applyBorder="1" applyAlignment="1">
      <alignment horizontal="center" vertical="center" wrapText="1"/>
      <protection/>
    </xf>
    <xf numFmtId="181" fontId="8" fillId="0" borderId="14" xfId="33" applyNumberFormat="1" applyFont="1" applyFill="1" applyBorder="1" applyAlignment="1">
      <alignment horizontal="right" vertical="center" wrapText="1"/>
      <protection/>
    </xf>
    <xf numFmtId="10" fontId="8" fillId="0" borderId="15" xfId="33" applyNumberFormat="1" applyFont="1" applyFill="1" applyBorder="1" applyAlignment="1">
      <alignment horizontal="center" vertical="center" wrapText="1"/>
      <protection/>
    </xf>
    <xf numFmtId="0" fontId="7" fillId="0" borderId="16" xfId="33" applyFont="1" applyFill="1" applyBorder="1" applyAlignment="1">
      <alignment horizontal="center" vertical="center" wrapText="1"/>
      <protection/>
    </xf>
    <xf numFmtId="182" fontId="8" fillId="0" borderId="17" xfId="33" applyNumberFormat="1" applyFont="1" applyFill="1" applyBorder="1" applyAlignment="1">
      <alignment horizontal="center" vertical="center" wrapText="1"/>
      <protection/>
    </xf>
    <xf numFmtId="181" fontId="8" fillId="0" borderId="17" xfId="33" applyNumberFormat="1" applyFont="1" applyFill="1" applyBorder="1" applyAlignment="1">
      <alignment horizontal="right" vertical="center" wrapText="1"/>
      <protection/>
    </xf>
    <xf numFmtId="0" fontId="0" fillId="0" borderId="0" xfId="33" applyFont="1">
      <alignment/>
      <protection/>
    </xf>
    <xf numFmtId="3" fontId="0" fillId="0" borderId="0" xfId="0" applyNumberFormat="1" applyFont="1" applyAlignment="1">
      <alignment/>
    </xf>
    <xf numFmtId="3" fontId="0" fillId="0" borderId="0" xfId="33" applyNumberFormat="1" applyFont="1">
      <alignment/>
      <protection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0" fontId="10" fillId="0" borderId="0" xfId="33" applyFont="1" applyAlignment="1">
      <alignment vertical="center"/>
      <protection/>
    </xf>
    <xf numFmtId="10" fontId="8" fillId="0" borderId="17" xfId="33" applyNumberFormat="1" applyFont="1" applyFill="1" applyBorder="1" applyAlignment="1">
      <alignment horizontal="center" vertical="center" wrapText="1"/>
      <protection/>
    </xf>
    <xf numFmtId="10" fontId="8" fillId="0" borderId="18" xfId="3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top"/>
    </xf>
    <xf numFmtId="182" fontId="8" fillId="0" borderId="0" xfId="33" applyNumberFormat="1" applyFont="1" applyFill="1" applyBorder="1" applyAlignment="1">
      <alignment horizontal="center" vertical="top" wrapText="1"/>
      <protection/>
    </xf>
    <xf numFmtId="10" fontId="8" fillId="0" borderId="0" xfId="33" applyNumberFormat="1" applyFont="1" applyFill="1" applyBorder="1" applyAlignment="1">
      <alignment horizontal="center" vertical="top" wrapText="1"/>
      <protection/>
    </xf>
    <xf numFmtId="181" fontId="8" fillId="0" borderId="0" xfId="33" applyNumberFormat="1" applyFont="1" applyFill="1" applyBorder="1" applyAlignment="1">
      <alignment horizontal="right" vertical="top" wrapText="1"/>
      <protection/>
    </xf>
    <xf numFmtId="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33" applyNumberFormat="1" applyFont="1">
      <alignment/>
      <protection/>
    </xf>
    <xf numFmtId="3" fontId="0" fillId="0" borderId="0" xfId="0" applyNumberFormat="1" applyAlignment="1">
      <alignment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1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90" zoomScaleNormal="90" zoomScalePageLayoutView="0" workbookViewId="0" topLeftCell="A2">
      <selection activeCell="J9" sqref="J9"/>
    </sheetView>
  </sheetViews>
  <sheetFormatPr defaultColWidth="9.140625" defaultRowHeight="12.75"/>
  <cols>
    <col min="1" max="1" width="14.7109375" style="14" customWidth="1"/>
    <col min="2" max="2" width="19.7109375" style="14" customWidth="1"/>
    <col min="3" max="5" width="23.28125" style="14" customWidth="1"/>
    <col min="6" max="6" width="21.28125" style="14" customWidth="1"/>
    <col min="7" max="7" width="21.8515625" style="14" customWidth="1"/>
  </cols>
  <sheetData>
    <row r="1" spans="1:7" s="1" customFormat="1" ht="48" customHeight="1">
      <c r="A1" s="30" t="s">
        <v>32</v>
      </c>
      <c r="B1" s="30"/>
      <c r="C1" s="30"/>
      <c r="D1" s="30"/>
      <c r="E1" s="30"/>
      <c r="F1" s="30"/>
      <c r="G1" s="30"/>
    </row>
    <row r="2" spans="1:7" s="1" customFormat="1" ht="26.25" customHeight="1" thickBot="1">
      <c r="A2" s="17"/>
      <c r="B2" s="17"/>
      <c r="C2" s="17"/>
      <c r="D2" s="17"/>
      <c r="E2" s="17"/>
      <c r="F2" s="17"/>
      <c r="G2" s="18" t="s">
        <v>15</v>
      </c>
    </row>
    <row r="3" spans="1:7" s="5" customFormat="1" ht="92.25" customHeight="1">
      <c r="A3" s="2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4" t="s">
        <v>28</v>
      </c>
    </row>
    <row r="4" spans="1:7" s="1" customFormat="1" ht="39" customHeight="1">
      <c r="A4" s="6" t="s">
        <v>2</v>
      </c>
      <c r="B4" s="7">
        <v>656</v>
      </c>
      <c r="C4" s="7">
        <v>237</v>
      </c>
      <c r="D4" s="8">
        <f>C4/B4</f>
        <v>0.36128048780487804</v>
      </c>
      <c r="E4" s="9">
        <v>8.64390007</v>
      </c>
      <c r="F4" s="9">
        <v>2.77777556</v>
      </c>
      <c r="G4" s="10">
        <f>F4/E4</f>
        <v>0.32135674145987664</v>
      </c>
    </row>
    <row r="5" spans="1:7" s="1" customFormat="1" ht="39" customHeight="1">
      <c r="A5" s="6" t="s">
        <v>3</v>
      </c>
      <c r="B5" s="7">
        <v>560</v>
      </c>
      <c r="C5" s="7">
        <v>281</v>
      </c>
      <c r="D5" s="8">
        <f>C5/B5</f>
        <v>0.5017857142857143</v>
      </c>
      <c r="E5" s="9">
        <v>6.67190097</v>
      </c>
      <c r="F5" s="9">
        <v>5.42643028</v>
      </c>
      <c r="G5" s="10">
        <f>F5/E5</f>
        <v>0.8133259627802899</v>
      </c>
    </row>
    <row r="6" spans="1:7" s="1" customFormat="1" ht="39" customHeight="1">
      <c r="A6" s="6" t="s">
        <v>4</v>
      </c>
      <c r="B6" s="7">
        <v>697</v>
      </c>
      <c r="C6" s="7">
        <v>223</v>
      </c>
      <c r="D6" s="8">
        <f>C6/B6</f>
        <v>0.3199426111908178</v>
      </c>
      <c r="E6" s="9">
        <v>12.6750566</v>
      </c>
      <c r="F6" s="9">
        <v>3.0662866</v>
      </c>
      <c r="G6" s="10">
        <f>F6/E6</f>
        <v>0.2419150222966263</v>
      </c>
    </row>
    <row r="7" spans="1:7" s="1" customFormat="1" ht="39" customHeight="1" thickBot="1">
      <c r="A7" s="11" t="s">
        <v>29</v>
      </c>
      <c r="B7" s="12">
        <f>SUM(B4:B6)</f>
        <v>1913</v>
      </c>
      <c r="C7" s="12">
        <f>SUM(C4:C6)</f>
        <v>741</v>
      </c>
      <c r="D7" s="20">
        <f>C7/B7</f>
        <v>0.3873497124934658</v>
      </c>
      <c r="E7" s="13">
        <f>SUM(E4:E6)</f>
        <v>27.99085764</v>
      </c>
      <c r="F7" s="13">
        <f>SUM(F4:F6)</f>
        <v>11.27049244</v>
      </c>
      <c r="G7" s="21">
        <f>F7/E7</f>
        <v>0.4026490572369614</v>
      </c>
    </row>
    <row r="8" spans="1:7" s="1" customFormat="1" ht="23.25" customHeight="1">
      <c r="A8" s="22" t="s">
        <v>12</v>
      </c>
      <c r="B8" s="23"/>
      <c r="C8" s="23"/>
      <c r="D8" s="24"/>
      <c r="E8" s="25"/>
      <c r="F8" s="25"/>
      <c r="G8" s="24"/>
    </row>
    <row r="9" spans="1:7" s="1" customFormat="1" ht="179.25" customHeight="1">
      <c r="A9" s="31" t="s">
        <v>34</v>
      </c>
      <c r="B9" s="31"/>
      <c r="C9" s="31"/>
      <c r="D9" s="31"/>
      <c r="E9" s="31"/>
      <c r="F9" s="31"/>
      <c r="G9" s="31"/>
    </row>
    <row r="11" spans="2:5" ht="12.75">
      <c r="B11" s="15"/>
      <c r="C11" s="15"/>
      <c r="D11" s="15"/>
      <c r="E11" s="15"/>
    </row>
    <row r="12" spans="2:5" ht="12.75">
      <c r="B12" s="29"/>
      <c r="C12" s="15"/>
      <c r="D12" s="15"/>
      <c r="E12" s="15"/>
    </row>
    <row r="13" spans="2:5" ht="12.75">
      <c r="B13" s="27"/>
      <c r="C13" s="15"/>
      <c r="D13" s="15"/>
      <c r="E13" s="15"/>
    </row>
    <row r="14" spans="2:3" ht="12.75">
      <c r="B14" s="16"/>
      <c r="C14" s="28"/>
    </row>
  </sheetData>
  <sheetProtection/>
  <mergeCells count="2">
    <mergeCell ref="A1:G1"/>
    <mergeCell ref="A9:G9"/>
  </mergeCells>
  <printOptions horizontalCentered="1"/>
  <pageMargins left="0.8267716535433072" right="0.7086614173228347" top="0.35433070866141736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14.7109375" style="14" customWidth="1"/>
    <col min="2" max="2" width="19.7109375" style="14" customWidth="1"/>
    <col min="3" max="5" width="23.28125" style="14" customWidth="1"/>
    <col min="6" max="6" width="21.28125" style="14" customWidth="1"/>
    <col min="7" max="7" width="21.8515625" style="14" customWidth="1"/>
  </cols>
  <sheetData>
    <row r="1" spans="1:7" s="1" customFormat="1" ht="48" customHeight="1">
      <c r="A1" s="30" t="s">
        <v>30</v>
      </c>
      <c r="B1" s="30"/>
      <c r="C1" s="30"/>
      <c r="D1" s="30"/>
      <c r="E1" s="30"/>
      <c r="F1" s="30"/>
      <c r="G1" s="30"/>
    </row>
    <row r="2" spans="1:7" s="1" customFormat="1" ht="26.25" customHeight="1" thickBot="1">
      <c r="A2" s="17"/>
      <c r="B2" s="17"/>
      <c r="C2" s="17"/>
      <c r="D2" s="17"/>
      <c r="E2" s="17"/>
      <c r="F2" s="17"/>
      <c r="G2" s="18" t="s">
        <v>15</v>
      </c>
    </row>
    <row r="3" spans="1:7" s="5" customFormat="1" ht="92.25" customHeight="1">
      <c r="A3" s="2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4" t="s">
        <v>28</v>
      </c>
    </row>
    <row r="4" spans="1:7" s="1" customFormat="1" ht="39" customHeight="1">
      <c r="A4" s="6" t="s">
        <v>2</v>
      </c>
      <c r="B4" s="7">
        <v>490</v>
      </c>
      <c r="C4" s="7">
        <v>177</v>
      </c>
      <c r="D4" s="8">
        <f>C4/B4</f>
        <v>0.36122448979591837</v>
      </c>
      <c r="E4" s="9">
        <v>6.06192351</v>
      </c>
      <c r="F4" s="9">
        <v>2.6389912</v>
      </c>
      <c r="G4" s="10">
        <f>F4/E4</f>
        <v>0.43533891439682654</v>
      </c>
    </row>
    <row r="5" spans="1:7" s="1" customFormat="1" ht="39" customHeight="1">
      <c r="A5" s="6" t="s">
        <v>3</v>
      </c>
      <c r="B5" s="7">
        <v>339</v>
      </c>
      <c r="C5" s="7">
        <v>120</v>
      </c>
      <c r="D5" s="8">
        <f>C5/B5</f>
        <v>0.35398230088495575</v>
      </c>
      <c r="E5" s="9">
        <v>7.20799373</v>
      </c>
      <c r="F5" s="9">
        <v>5.83456099</v>
      </c>
      <c r="G5" s="10">
        <f>F5/E5</f>
        <v>0.8094570012895946</v>
      </c>
    </row>
    <row r="6" spans="1:7" s="1" customFormat="1" ht="39" customHeight="1">
      <c r="A6" s="6" t="s">
        <v>4</v>
      </c>
      <c r="B6" s="7">
        <v>503</v>
      </c>
      <c r="C6" s="7">
        <v>173</v>
      </c>
      <c r="D6" s="8">
        <f>C6/B6</f>
        <v>0.34393638170974156</v>
      </c>
      <c r="E6" s="9">
        <v>8.27861145</v>
      </c>
      <c r="F6" s="9">
        <v>2.08931242</v>
      </c>
      <c r="G6" s="10">
        <f>F6/E6</f>
        <v>0.25237474093557083</v>
      </c>
    </row>
    <row r="7" spans="1:7" s="1" customFormat="1" ht="39" customHeight="1" thickBot="1">
      <c r="A7" s="11" t="s">
        <v>29</v>
      </c>
      <c r="B7" s="12">
        <f>SUM(B4:B6)</f>
        <v>1332</v>
      </c>
      <c r="C7" s="12">
        <f>SUM(C4:C6)</f>
        <v>470</v>
      </c>
      <c r="D7" s="20">
        <f>C7/B7</f>
        <v>0.35285285285285284</v>
      </c>
      <c r="E7" s="13">
        <f>SUM(E4:E6)</f>
        <v>21.548528689999998</v>
      </c>
      <c r="F7" s="13">
        <f>SUM(F4:F6)</f>
        <v>10.56286461</v>
      </c>
      <c r="G7" s="21">
        <f>F7/E7</f>
        <v>0.49018959771958337</v>
      </c>
    </row>
    <row r="8" spans="1:7" s="1" customFormat="1" ht="23.25" customHeight="1">
      <c r="A8" s="22" t="s">
        <v>12</v>
      </c>
      <c r="B8" s="23"/>
      <c r="C8" s="23"/>
      <c r="D8" s="24"/>
      <c r="E8" s="25"/>
      <c r="F8" s="25"/>
      <c r="G8" s="24"/>
    </row>
    <row r="9" spans="1:7" s="1" customFormat="1" ht="179.25" customHeight="1">
      <c r="A9" s="31" t="s">
        <v>31</v>
      </c>
      <c r="B9" s="31"/>
      <c r="C9" s="31"/>
      <c r="D9" s="31"/>
      <c r="E9" s="31"/>
      <c r="F9" s="31"/>
      <c r="G9" s="31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  <row r="13" spans="2:5" ht="12.75">
      <c r="B13" s="27"/>
      <c r="C13" s="15"/>
      <c r="D13" s="15"/>
      <c r="E13" s="15"/>
    </row>
    <row r="14" spans="2:3" ht="12.75">
      <c r="B14" s="16"/>
      <c r="C14" s="28"/>
    </row>
  </sheetData>
  <sheetProtection/>
  <mergeCells count="2">
    <mergeCell ref="A1:G1"/>
    <mergeCell ref="A9:G9"/>
  </mergeCells>
  <printOptions horizontalCentered="1"/>
  <pageMargins left="0.8267716535433072" right="0.7086614173228347" top="0.35433070866141736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14.7109375" style="14" customWidth="1"/>
    <col min="2" max="2" width="19.7109375" style="14" customWidth="1"/>
    <col min="3" max="5" width="23.28125" style="14" customWidth="1"/>
    <col min="6" max="6" width="21.28125" style="14" customWidth="1"/>
    <col min="7" max="7" width="21.8515625" style="14" customWidth="1"/>
  </cols>
  <sheetData>
    <row r="1" spans="1:7" s="1" customFormat="1" ht="48" customHeight="1">
      <c r="A1" s="30" t="s">
        <v>21</v>
      </c>
      <c r="B1" s="30"/>
      <c r="C1" s="30"/>
      <c r="D1" s="30"/>
      <c r="E1" s="30"/>
      <c r="F1" s="30"/>
      <c r="G1" s="30"/>
    </row>
    <row r="2" spans="1:7" s="1" customFormat="1" ht="26.25" customHeight="1" thickBot="1">
      <c r="A2" s="17"/>
      <c r="B2" s="17"/>
      <c r="C2" s="17"/>
      <c r="D2" s="17"/>
      <c r="E2" s="17"/>
      <c r="F2" s="17"/>
      <c r="G2" s="18" t="s">
        <v>19</v>
      </c>
    </row>
    <row r="3" spans="1:7" s="5" customFormat="1" ht="92.25" customHeight="1">
      <c r="A3" s="2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4" t="s">
        <v>28</v>
      </c>
    </row>
    <row r="4" spans="1:7" s="1" customFormat="1" ht="39" customHeight="1">
      <c r="A4" s="6" t="s">
        <v>2</v>
      </c>
      <c r="B4" s="7">
        <v>426</v>
      </c>
      <c r="C4" s="7">
        <v>180</v>
      </c>
      <c r="D4" s="8">
        <f>C4/B4</f>
        <v>0.4225352112676056</v>
      </c>
      <c r="E4" s="9">
        <v>4.82</v>
      </c>
      <c r="F4" s="9">
        <v>1.88</v>
      </c>
      <c r="G4" s="10">
        <f>F4/E4</f>
        <v>0.39004149377593356</v>
      </c>
    </row>
    <row r="5" spans="1:7" s="1" customFormat="1" ht="39" customHeight="1">
      <c r="A5" s="6" t="s">
        <v>3</v>
      </c>
      <c r="B5" s="7">
        <v>344</v>
      </c>
      <c r="C5" s="7">
        <v>121</v>
      </c>
      <c r="D5" s="8">
        <f>C5/B5</f>
        <v>0.35174418604651164</v>
      </c>
      <c r="E5" s="9">
        <v>6.34</v>
      </c>
      <c r="F5" s="9">
        <v>5.24</v>
      </c>
      <c r="G5" s="10">
        <f>F5/E5</f>
        <v>0.8264984227129338</v>
      </c>
    </row>
    <row r="6" spans="1:7" s="1" customFormat="1" ht="39" customHeight="1">
      <c r="A6" s="6" t="s">
        <v>4</v>
      </c>
      <c r="B6" s="7">
        <v>749</v>
      </c>
      <c r="C6" s="7">
        <v>339</v>
      </c>
      <c r="D6" s="8">
        <f>C6/B6</f>
        <v>0.45260347129506007</v>
      </c>
      <c r="E6" s="9">
        <v>9.79</v>
      </c>
      <c r="F6" s="9">
        <v>3.11</v>
      </c>
      <c r="G6" s="10">
        <f>F6/E6</f>
        <v>0.31767109295199186</v>
      </c>
    </row>
    <row r="7" spans="1:7" s="1" customFormat="1" ht="39" customHeight="1" thickBot="1">
      <c r="A7" s="11" t="s">
        <v>29</v>
      </c>
      <c r="B7" s="12">
        <f>SUM(B4:B6)</f>
        <v>1519</v>
      </c>
      <c r="C7" s="12">
        <f>SUM(C4:C6)</f>
        <v>640</v>
      </c>
      <c r="D7" s="20">
        <f>C7/B7</f>
        <v>0.42132982225148125</v>
      </c>
      <c r="E7" s="13">
        <f>SUM(E4:E6)</f>
        <v>20.95</v>
      </c>
      <c r="F7" s="13">
        <f>SUM(F4:F6)</f>
        <v>10.23</v>
      </c>
      <c r="G7" s="21">
        <f>F7/E7</f>
        <v>0.4883054892601432</v>
      </c>
    </row>
    <row r="8" spans="1:7" s="1" customFormat="1" ht="23.25" customHeight="1">
      <c r="A8" s="22" t="s">
        <v>20</v>
      </c>
      <c r="B8" s="23"/>
      <c r="C8" s="23"/>
      <c r="D8" s="24"/>
      <c r="E8" s="25"/>
      <c r="F8" s="25"/>
      <c r="G8" s="24"/>
    </row>
    <row r="9" spans="1:7" s="1" customFormat="1" ht="179.25" customHeight="1">
      <c r="A9" s="31" t="s">
        <v>33</v>
      </c>
      <c r="B9" s="31"/>
      <c r="C9" s="31"/>
      <c r="D9" s="31"/>
      <c r="E9" s="31"/>
      <c r="F9" s="31"/>
      <c r="G9" s="31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  <row r="13" spans="2:5" ht="12.75">
      <c r="B13" s="15"/>
      <c r="C13" s="15"/>
      <c r="D13" s="15"/>
      <c r="E13" s="15"/>
    </row>
    <row r="14" spans="2:3" ht="12.75">
      <c r="B14" s="16"/>
      <c r="C14" s="16"/>
    </row>
  </sheetData>
  <sheetProtection/>
  <mergeCells count="2">
    <mergeCell ref="A1:G1"/>
    <mergeCell ref="A9:G9"/>
  </mergeCells>
  <printOptions horizontalCentered="1"/>
  <pageMargins left="0.8267716535433072" right="0.7086614173228347" top="0.35433070866141736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G14"/>
  <sheetViews>
    <sheetView workbookViewId="0" topLeftCell="A1">
      <selection activeCell="C13" sqref="C13"/>
    </sheetView>
  </sheetViews>
  <sheetFormatPr defaultColWidth="9.140625" defaultRowHeight="12.75"/>
  <cols>
    <col min="1" max="1" width="14.7109375" style="14" customWidth="1"/>
    <col min="2" max="2" width="19.7109375" style="14" customWidth="1"/>
    <col min="3" max="5" width="23.28125" style="14" customWidth="1"/>
    <col min="6" max="6" width="21.28125" style="14" customWidth="1"/>
    <col min="7" max="7" width="21.8515625" style="14" customWidth="1"/>
    <col min="8" max="16384" width="9.140625" style="14" customWidth="1"/>
  </cols>
  <sheetData>
    <row r="1" spans="1:7" s="1" customFormat="1" ht="48" customHeight="1">
      <c r="A1" s="30" t="s">
        <v>17</v>
      </c>
      <c r="B1" s="30"/>
      <c r="C1" s="30"/>
      <c r="D1" s="30"/>
      <c r="E1" s="30"/>
      <c r="F1" s="30"/>
      <c r="G1" s="30"/>
    </row>
    <row r="2" spans="1:7" s="1" customFormat="1" ht="26.25" customHeight="1" thickBot="1">
      <c r="A2" s="17"/>
      <c r="B2" s="17"/>
      <c r="C2" s="17"/>
      <c r="D2" s="17"/>
      <c r="E2" s="17"/>
      <c r="F2" s="17"/>
      <c r="G2" s="18" t="s">
        <v>15</v>
      </c>
    </row>
    <row r="3" spans="1:7" s="5" customFormat="1" ht="92.25" customHeight="1">
      <c r="A3" s="2" t="s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</row>
    <row r="4" spans="1:7" s="1" customFormat="1" ht="39" customHeight="1">
      <c r="A4" s="6" t="s">
        <v>2</v>
      </c>
      <c r="B4" s="7">
        <v>654</v>
      </c>
      <c r="C4" s="7">
        <v>267</v>
      </c>
      <c r="D4" s="8">
        <f>C4/B4</f>
        <v>0.40825688073394495</v>
      </c>
      <c r="E4" s="9">
        <v>7.99707905</v>
      </c>
      <c r="F4" s="9">
        <v>3.78017557</v>
      </c>
      <c r="G4" s="10">
        <f>F4/E4</f>
        <v>0.47269453588807525</v>
      </c>
    </row>
    <row r="5" spans="1:7" s="1" customFormat="1" ht="39" customHeight="1">
      <c r="A5" s="6" t="s">
        <v>3</v>
      </c>
      <c r="B5" s="7">
        <v>649</v>
      </c>
      <c r="C5" s="7">
        <v>293</v>
      </c>
      <c r="D5" s="8">
        <f>C5/B5</f>
        <v>0.4514637904468413</v>
      </c>
      <c r="E5" s="9">
        <v>3.23535679</v>
      </c>
      <c r="F5" s="9">
        <v>1.64901555</v>
      </c>
      <c r="G5" s="10">
        <f>F5/E5</f>
        <v>0.5096858420984228</v>
      </c>
    </row>
    <row r="6" spans="1:7" s="1" customFormat="1" ht="39" customHeight="1">
      <c r="A6" s="6" t="s">
        <v>4</v>
      </c>
      <c r="B6" s="7">
        <v>912</v>
      </c>
      <c r="C6" s="7">
        <v>376</v>
      </c>
      <c r="D6" s="8">
        <f>C6/B6</f>
        <v>0.41228070175438597</v>
      </c>
      <c r="E6" s="9">
        <v>10.02786872</v>
      </c>
      <c r="F6" s="9">
        <v>3.18129048</v>
      </c>
      <c r="G6" s="10">
        <f>F6/E6</f>
        <v>0.3172449269958133</v>
      </c>
    </row>
    <row r="7" spans="1:7" s="1" customFormat="1" ht="39" customHeight="1" thickBot="1">
      <c r="A7" s="11" t="s">
        <v>5</v>
      </c>
      <c r="B7" s="12">
        <f>SUM(B4:B6)</f>
        <v>2215</v>
      </c>
      <c r="C7" s="12">
        <f>SUM(C4:C6)</f>
        <v>936</v>
      </c>
      <c r="D7" s="20">
        <f>C7/B7</f>
        <v>0.42257336343115126</v>
      </c>
      <c r="E7" s="13">
        <f>SUM(E4:E6)</f>
        <v>21.26030456</v>
      </c>
      <c r="F7" s="13">
        <f>SUM(F4:F6)</f>
        <v>8.6104816</v>
      </c>
      <c r="G7" s="21">
        <f>F7/E7</f>
        <v>0.4050027399983775</v>
      </c>
    </row>
    <row r="8" spans="1:7" s="1" customFormat="1" ht="23.25" customHeight="1">
      <c r="A8" s="22" t="s">
        <v>12</v>
      </c>
      <c r="B8" s="23"/>
      <c r="C8" s="23"/>
      <c r="D8" s="24"/>
      <c r="E8" s="25"/>
      <c r="F8" s="25"/>
      <c r="G8" s="24"/>
    </row>
    <row r="9" spans="1:7" s="1" customFormat="1" ht="179.25" customHeight="1">
      <c r="A9" s="31" t="s">
        <v>16</v>
      </c>
      <c r="B9" s="31"/>
      <c r="C9" s="31"/>
      <c r="D9" s="31"/>
      <c r="E9" s="31"/>
      <c r="F9" s="31"/>
      <c r="G9" s="31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  <row r="13" spans="2:5" ht="12.75">
      <c r="B13" s="15"/>
      <c r="C13" s="26"/>
      <c r="D13" s="15"/>
      <c r="E13" s="15"/>
    </row>
    <row r="14" spans="2:3" ht="12.75">
      <c r="B14" s="16"/>
      <c r="C14" s="16"/>
    </row>
  </sheetData>
  <sheetProtection/>
  <mergeCells count="2">
    <mergeCell ref="A1:G1"/>
    <mergeCell ref="A9:G9"/>
  </mergeCells>
  <printOptions horizontalCentered="1"/>
  <pageMargins left="0.17" right="0" top="0.46" bottom="0.984251968503937" header="0.3937007874015748" footer="0.3937007874015748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G9"/>
  <sheetViews>
    <sheetView workbookViewId="0" topLeftCell="A1">
      <selection activeCell="A9" sqref="A9:G9"/>
    </sheetView>
  </sheetViews>
  <sheetFormatPr defaultColWidth="9.140625" defaultRowHeight="12.75"/>
  <cols>
    <col min="1" max="1" width="14.7109375" style="14" customWidth="1"/>
    <col min="2" max="2" width="19.7109375" style="14" customWidth="1"/>
    <col min="3" max="5" width="23.28125" style="14" customWidth="1"/>
    <col min="6" max="6" width="21.28125" style="14" customWidth="1"/>
    <col min="7" max="7" width="21.8515625" style="14" customWidth="1"/>
    <col min="8" max="16384" width="9.140625" style="14" customWidth="1"/>
  </cols>
  <sheetData>
    <row r="1" spans="1:7" s="1" customFormat="1" ht="48" customHeight="1">
      <c r="A1" s="30" t="s">
        <v>18</v>
      </c>
      <c r="B1" s="30"/>
      <c r="C1" s="30"/>
      <c r="D1" s="30"/>
      <c r="E1" s="30"/>
      <c r="F1" s="30"/>
      <c r="G1" s="30"/>
    </row>
    <row r="2" spans="1:7" s="1" customFormat="1" ht="26.25" customHeight="1" thickBot="1">
      <c r="A2" s="17"/>
      <c r="B2" s="17"/>
      <c r="C2" s="17"/>
      <c r="D2" s="17"/>
      <c r="E2" s="17"/>
      <c r="F2" s="17"/>
      <c r="G2" s="18" t="s">
        <v>15</v>
      </c>
    </row>
    <row r="3" spans="1:7" s="5" customFormat="1" ht="92.25" customHeight="1">
      <c r="A3" s="2" t="s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</row>
    <row r="4" spans="1:7" s="1" customFormat="1" ht="39" customHeight="1">
      <c r="A4" s="6" t="s">
        <v>2</v>
      </c>
      <c r="B4" s="7">
        <v>823</v>
      </c>
      <c r="C4" s="7">
        <v>349</v>
      </c>
      <c r="D4" s="8">
        <f>C4/B4</f>
        <v>0.4240583232077764</v>
      </c>
      <c r="E4" s="9">
        <v>9.93727043</v>
      </c>
      <c r="F4" s="9">
        <v>4.44598567</v>
      </c>
      <c r="G4" s="10">
        <f>F4/E4</f>
        <v>0.4474051200798407</v>
      </c>
    </row>
    <row r="5" spans="1:7" s="1" customFormat="1" ht="39" customHeight="1">
      <c r="A5" s="6" t="s">
        <v>3</v>
      </c>
      <c r="B5" s="7">
        <v>664</v>
      </c>
      <c r="C5" s="7">
        <v>282</v>
      </c>
      <c r="D5" s="8">
        <f>C5/B5</f>
        <v>0.4246987951807229</v>
      </c>
      <c r="E5" s="9">
        <v>5.9496244</v>
      </c>
      <c r="F5" s="9">
        <v>4.18455872</v>
      </c>
      <c r="G5" s="10">
        <f>F5/E5</f>
        <v>0.7033315783766114</v>
      </c>
    </row>
    <row r="6" spans="1:7" s="1" customFormat="1" ht="39" customHeight="1">
      <c r="A6" s="6" t="s">
        <v>4</v>
      </c>
      <c r="B6" s="7">
        <v>916</v>
      </c>
      <c r="C6" s="7">
        <v>428</v>
      </c>
      <c r="D6" s="8">
        <f>C6/B6</f>
        <v>0.4672489082969432</v>
      </c>
      <c r="E6" s="9">
        <v>8.90369297</v>
      </c>
      <c r="F6" s="9">
        <v>3.28762353</v>
      </c>
      <c r="G6" s="10">
        <f>F6/E6</f>
        <v>0.3692426885200647</v>
      </c>
    </row>
    <row r="7" spans="1:7" s="1" customFormat="1" ht="39" customHeight="1" thickBot="1">
      <c r="A7" s="11" t="s">
        <v>5</v>
      </c>
      <c r="B7" s="12">
        <f>SUM(B4:B6)</f>
        <v>2403</v>
      </c>
      <c r="C7" s="12">
        <f>SUM(C4:C6)</f>
        <v>1059</v>
      </c>
      <c r="D7" s="20">
        <f>C7/B7</f>
        <v>0.44069912609238454</v>
      </c>
      <c r="E7" s="13">
        <f>SUM(E4:E6)</f>
        <v>24.790587799999997</v>
      </c>
      <c r="F7" s="13">
        <f>SUM(F4:F6)</f>
        <v>11.91816792</v>
      </c>
      <c r="G7" s="21">
        <f>F7/E7</f>
        <v>0.48075374477405497</v>
      </c>
    </row>
    <row r="8" spans="1:7" s="1" customFormat="1" ht="23.25" customHeight="1">
      <c r="A8" s="22" t="s">
        <v>12</v>
      </c>
      <c r="B8" s="23"/>
      <c r="C8" s="23"/>
      <c r="D8" s="24"/>
      <c r="E8" s="25"/>
      <c r="F8" s="25"/>
      <c r="G8" s="24"/>
    </row>
    <row r="9" spans="1:7" s="1" customFormat="1" ht="179.25" customHeight="1">
      <c r="A9" s="31" t="s">
        <v>13</v>
      </c>
      <c r="B9" s="31"/>
      <c r="C9" s="31"/>
      <c r="D9" s="31"/>
      <c r="E9" s="31"/>
      <c r="F9" s="31"/>
      <c r="G9" s="31"/>
    </row>
  </sheetData>
  <sheetProtection/>
  <mergeCells count="2">
    <mergeCell ref="A1:G1"/>
    <mergeCell ref="A9:G9"/>
  </mergeCells>
  <printOptions horizontalCentered="1"/>
  <pageMargins left="0" right="0" top="0.46" bottom="0.984251968503937" header="0.3937007874015748" footer="0.3937007874015748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H14"/>
  <sheetViews>
    <sheetView workbookViewId="0" topLeftCell="A1">
      <selection activeCell="C15" sqref="C15"/>
    </sheetView>
  </sheetViews>
  <sheetFormatPr defaultColWidth="9.140625" defaultRowHeight="12.75"/>
  <cols>
    <col min="1" max="1" width="14.7109375" style="14" customWidth="1"/>
    <col min="2" max="2" width="19.7109375" style="14" customWidth="1"/>
    <col min="3" max="5" width="23.28125" style="14" customWidth="1"/>
    <col min="6" max="6" width="21.28125" style="14" customWidth="1"/>
    <col min="7" max="7" width="21.8515625" style="14" customWidth="1"/>
    <col min="8" max="16384" width="9.140625" style="14" customWidth="1"/>
  </cols>
  <sheetData>
    <row r="1" spans="1:7" s="1" customFormat="1" ht="48" customHeight="1">
      <c r="A1" s="30" t="s">
        <v>0</v>
      </c>
      <c r="B1" s="30"/>
      <c r="C1" s="30"/>
      <c r="D1" s="30"/>
      <c r="E1" s="30"/>
      <c r="F1" s="30"/>
      <c r="G1" s="30"/>
    </row>
    <row r="2" spans="1:7" s="1" customFormat="1" ht="26.25" customHeight="1" thickBot="1">
      <c r="A2" s="17"/>
      <c r="B2" s="17"/>
      <c r="C2" s="17"/>
      <c r="D2" s="17"/>
      <c r="E2" s="17"/>
      <c r="F2" s="17"/>
      <c r="G2" s="18" t="s">
        <v>15</v>
      </c>
    </row>
    <row r="3" spans="1:7" s="5" customFormat="1" ht="92.25" customHeight="1">
      <c r="A3" s="2" t="s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</row>
    <row r="4" spans="1:7" s="1" customFormat="1" ht="39" customHeight="1">
      <c r="A4" s="6" t="s">
        <v>2</v>
      </c>
      <c r="B4" s="7">
        <v>1091</v>
      </c>
      <c r="C4" s="7">
        <v>386</v>
      </c>
      <c r="D4" s="8">
        <f>C4/B4</f>
        <v>0.3538038496791934</v>
      </c>
      <c r="E4" s="9">
        <v>12.3203884</v>
      </c>
      <c r="F4" s="9">
        <v>3.89935106</v>
      </c>
      <c r="G4" s="10">
        <f>F4/E4</f>
        <v>0.31649579001908734</v>
      </c>
    </row>
    <row r="5" spans="1:7" s="1" customFormat="1" ht="39" customHeight="1">
      <c r="A5" s="6" t="s">
        <v>3</v>
      </c>
      <c r="B5" s="7">
        <v>779</v>
      </c>
      <c r="C5" s="7">
        <v>310</v>
      </c>
      <c r="D5" s="8">
        <f>C5/B5</f>
        <v>0.3979460847240051</v>
      </c>
      <c r="E5" s="9">
        <v>3.76685677</v>
      </c>
      <c r="F5" s="9">
        <v>1.75598706</v>
      </c>
      <c r="G5" s="10">
        <f>F5/E5</f>
        <v>0.46616772742330737</v>
      </c>
    </row>
    <row r="6" spans="1:7" s="1" customFormat="1" ht="39" customHeight="1">
      <c r="A6" s="6" t="s">
        <v>4</v>
      </c>
      <c r="B6" s="7">
        <v>1080</v>
      </c>
      <c r="C6" s="7">
        <v>380</v>
      </c>
      <c r="D6" s="8">
        <f>C6/B6</f>
        <v>0.35185185185185186</v>
      </c>
      <c r="E6" s="9">
        <v>12.74342469</v>
      </c>
      <c r="F6" s="9">
        <v>3.45151319</v>
      </c>
      <c r="G6" s="10">
        <f>F6/E6</f>
        <v>0.270846595319739</v>
      </c>
    </row>
    <row r="7" spans="1:7" s="1" customFormat="1" ht="39" customHeight="1" thickBot="1">
      <c r="A7" s="11" t="s">
        <v>5</v>
      </c>
      <c r="B7" s="12">
        <f>SUM(B4:B6)</f>
        <v>2950</v>
      </c>
      <c r="C7" s="12">
        <f>SUM(C4:C6)</f>
        <v>1076</v>
      </c>
      <c r="D7" s="20">
        <f>C7/B7</f>
        <v>0.36474576271186443</v>
      </c>
      <c r="E7" s="13">
        <f>SUM(E4:E6)</f>
        <v>28.83066986</v>
      </c>
      <c r="F7" s="13">
        <f>SUM(F4:F6)</f>
        <v>9.10685131</v>
      </c>
      <c r="G7" s="21">
        <f>F7/E7</f>
        <v>0.31587373287621556</v>
      </c>
    </row>
    <row r="8" spans="1:7" s="1" customFormat="1" ht="23.25" customHeight="1">
      <c r="A8" s="22" t="s">
        <v>12</v>
      </c>
      <c r="B8" s="23"/>
      <c r="C8" s="23"/>
      <c r="D8" s="24"/>
      <c r="E8" s="25"/>
      <c r="F8" s="25"/>
      <c r="G8" s="24"/>
    </row>
    <row r="9" spans="1:8" s="1" customFormat="1" ht="142.5" customHeight="1">
      <c r="A9" s="31" t="s">
        <v>14</v>
      </c>
      <c r="B9" s="31"/>
      <c r="C9" s="31"/>
      <c r="D9" s="31"/>
      <c r="E9" s="31"/>
      <c r="F9" s="31"/>
      <c r="G9" s="31"/>
      <c r="H9" s="19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  <row r="13" spans="2:5" ht="12.75">
      <c r="B13" s="15"/>
      <c r="C13" s="15"/>
      <c r="D13" s="15"/>
      <c r="E13" s="15"/>
    </row>
    <row r="14" spans="2:3" ht="12.75">
      <c r="B14" s="16"/>
      <c r="C14" s="16"/>
    </row>
  </sheetData>
  <sheetProtection/>
  <mergeCells count="2">
    <mergeCell ref="A1:G1"/>
    <mergeCell ref="A9:G9"/>
  </mergeCells>
  <printOptions horizontalCentered="1"/>
  <pageMargins left="0" right="0" top="0.46" bottom="0.984251968503937" header="0.3937007874015748" footer="0.393700787401574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鍾佩真</dc:creator>
  <cp:keywords/>
  <dc:description/>
  <cp:lastModifiedBy>蘇品心</cp:lastModifiedBy>
  <cp:lastPrinted>2023-04-24T08:06:18Z</cp:lastPrinted>
  <dcterms:created xsi:type="dcterms:W3CDTF">2018-10-15T03:52:54Z</dcterms:created>
  <dcterms:modified xsi:type="dcterms:W3CDTF">2023-04-24T08:06:50Z</dcterms:modified>
  <cp:category/>
  <cp:version/>
  <cp:contentType/>
  <cp:contentStatus/>
</cp:coreProperties>
</file>