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80" windowWidth="14655" windowHeight="8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'Sheet1'!$A$1:$R$39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<sst xmlns="http://schemas.openxmlformats.org/spreadsheetml/2006/main" count="185" uniqueCount="72">
  <si>
    <t>單位:新臺幣元</t>
  </si>
  <si>
    <t>是否派員就地抽查</t>
  </si>
  <si>
    <t>備      註</t>
  </si>
  <si>
    <t>金  額</t>
  </si>
  <si>
    <t>收回繳庫日期</t>
  </si>
  <si>
    <t>決算數</t>
  </si>
  <si>
    <t>預決算比較增減數(3)=(1)-(2)</t>
  </si>
  <si>
    <t>已完成</t>
  </si>
  <si>
    <t>未完成</t>
  </si>
  <si>
    <t>是</t>
  </si>
  <si>
    <t>否</t>
  </si>
  <si>
    <t>v</t>
  </si>
  <si>
    <t>台北市土木技師公會</t>
  </si>
  <si>
    <t>一般行政</t>
  </si>
  <si>
    <t>合    計</t>
  </si>
  <si>
    <t>預算數(1)</t>
  </si>
  <si>
    <t>公共工程企劃及法規業務</t>
  </si>
  <si>
    <t>行政院公共  工程委員會</t>
  </si>
  <si>
    <t>補、捐(獎)助其他政府機   關或團體私人經費報告表</t>
  </si>
  <si>
    <t>受補(捐)助單位名稱</t>
  </si>
  <si>
    <t>計畫執行情形</t>
  </si>
  <si>
    <t>是否納入受補助單位預算</t>
  </si>
  <si>
    <t>計畫未完成原因</t>
  </si>
  <si>
    <t>計畫完成結餘款</t>
  </si>
  <si>
    <t>已撥數</t>
  </si>
  <si>
    <t>未撥數</t>
  </si>
  <si>
    <t>合計(2)</t>
  </si>
  <si>
    <t>列支科目  名稱</t>
  </si>
  <si>
    <t>補   、   捐    (獎)   助     金      額</t>
  </si>
  <si>
    <t>補 、捐(獎)助        計 畫 名 稱</t>
  </si>
  <si>
    <t>中華民國   102年度</t>
  </si>
  <si>
    <t>中國土木水利工程學會</t>
  </si>
  <si>
    <t>台灣混凝土學會</t>
  </si>
  <si>
    <t>中國土木水利工程學會102年度年會籌備會</t>
  </si>
  <si>
    <t>中華民國運輸學會</t>
  </si>
  <si>
    <t>中國工程師學會暨各專門工程學會102年聯合年會及慶祝工程師節大會</t>
  </si>
  <si>
    <t xml:space="preserve">贊助參加第6屆亞洲土木工程國際會議 </t>
  </si>
  <si>
    <t>2013年台灣創意混凝土競賽</t>
  </si>
  <si>
    <t>102年年會暨土木水利論壇</t>
  </si>
  <si>
    <t>中華民國運輸學會102年年會暨學術論文研討會</t>
  </si>
  <si>
    <t>水土保持計畫審查與監督檢查實務研討會</t>
  </si>
  <si>
    <t>中國工程師學會</t>
  </si>
  <si>
    <t>中華台北亞太工程師暨國際工程師監督委員會民國102年度工作計畫</t>
  </si>
  <si>
    <t xml:space="preserve">六、對國內團體之捐助 </t>
  </si>
  <si>
    <t>2. 其他團體</t>
  </si>
  <si>
    <t>九、獎助</t>
  </si>
  <si>
    <t xml:space="preserve">  6.獎勵及慰問</t>
  </si>
  <si>
    <t>橋樑結構之規劃設計與施工實務研討會</t>
  </si>
  <si>
    <t>台灣省土木技師公會</t>
  </si>
  <si>
    <t>落實土木工程法令面研討會</t>
  </si>
  <si>
    <t>個人資料保護法研討會</t>
  </si>
  <si>
    <t>結構隔震設計及施工研討會</t>
  </si>
  <si>
    <t>MIDAS應用於建築和大地地工領域新功能介紹</t>
  </si>
  <si>
    <t>台灣省測量技師公會</t>
  </si>
  <si>
    <t>2013年台閩測繪技術交流研討會</t>
  </si>
  <si>
    <t>鋼結構廠房設計研討會</t>
  </si>
  <si>
    <t>102年度鑑定講習會-鑑定爭議案例探討</t>
  </si>
  <si>
    <t>EETABS建築結構程式使用研討會</t>
  </si>
  <si>
    <t>高速鐵路毗鄰地區第三人施工管理研討會</t>
  </si>
  <si>
    <t>BIM相關技術資訊研討會</t>
  </si>
  <si>
    <t>新北市土木技師公會</t>
  </si>
  <si>
    <t>BIM-3D視覺化設計體驗營</t>
  </si>
  <si>
    <t>水土保持計畫製作審查研討會</t>
  </si>
  <si>
    <t>執業技師之注意事項與挑戰</t>
  </si>
  <si>
    <t>BIMAPP於土木工程之整合與應用研討會</t>
  </si>
  <si>
    <t>高鐵沿線基地開挖安全評估研討會</t>
  </si>
  <si>
    <t>本會退休人員</t>
  </si>
  <si>
    <t>退休及撫卹人員三節慰問金</t>
  </si>
  <si>
    <t>一般行政</t>
  </si>
  <si>
    <t>一般民眾</t>
  </si>
  <si>
    <t>全民監督公共工程實施方案考核作業要點</t>
  </si>
  <si>
    <t>公共工程管理業務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</si>
</sst>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_(* #,##0_);_(* \(#,##0\);_(* &quot;-&quot;??_);_(@_)"/>
    <numFmt numFmtId="179" formatCode="#,##0_);[Red]\(#,##0\)"/>
    <numFmt numFmtId="180" formatCode="#,##0.00_);[Red]\(#,##0.00\)"/>
    <numFmt numFmtId="181" formatCode="#,##0.00_ "/>
    <numFmt numFmtId="182" formatCode="#,##0.0_ "/>
    <numFmt numFmtId="183" formatCode="#,##0.000_);[Red]\(#,##0.000\)"/>
    <numFmt numFmtId="184" formatCode="#,##0_);\(#,##0\)"/>
  </numFmts>
  <fonts count="13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b/>
      <sz val="10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62"/>
      <name val="標楷體"/>
      <family val="4"/>
    </font>
    <font>
      <b/>
      <sz val="12"/>
      <color indexed="12"/>
      <name val="標楷體"/>
      <family val="4"/>
    </font>
    <font>
      <b/>
      <sz val="18"/>
      <name val="標楷體"/>
      <family val="4"/>
    </font>
    <font>
      <sz val="10"/>
      <name val="Helv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7">
    <xf numFmtId="0" fontId="0" fillId="0" borderId="0" xfId="0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1" xfId="2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15" applyFont="1" applyFill="1" applyBorder="1" applyAlignment="1">
      <alignment horizontal="center" vertical="center" wrapText="1"/>
      <protection/>
    </xf>
    <xf numFmtId="0" fontId="7" fillId="2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/>
    </xf>
    <xf numFmtId="179" fontId="7" fillId="2" borderId="1" xfId="0" applyNumberFormat="1" applyFont="1" applyFill="1" applyBorder="1" applyAlignment="1">
      <alignment horizontal="right" vertical="center" wrapText="1"/>
    </xf>
    <xf numFmtId="176" fontId="7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179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3" xfId="15" applyFont="1" applyFill="1" applyBorder="1" applyAlignment="1">
      <alignment horizontal="center" vertical="center" wrapText="1"/>
      <protection/>
    </xf>
    <xf numFmtId="0" fontId="8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76" fontId="6" fillId="2" borderId="6" xfId="0" applyNumberFormat="1" applyFont="1" applyFill="1" applyBorder="1" applyAlignment="1">
      <alignment horizontal="right" vertical="center" wrapText="1"/>
    </xf>
    <xf numFmtId="179" fontId="7" fillId="2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4" xfId="15" applyFont="1" applyFill="1" applyBorder="1" applyAlignment="1">
      <alignment horizontal="center" vertical="center" wrapText="1"/>
      <protection/>
    </xf>
    <xf numFmtId="0" fontId="8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21" applyFont="1" applyFill="1" applyBorder="1" applyAlignment="1">
      <alignment horizontal="center" vertical="center" wrapText="1"/>
    </xf>
    <xf numFmtId="179" fontId="7" fillId="2" borderId="7" xfId="0" applyNumberFormat="1" applyFont="1" applyFill="1" applyBorder="1" applyAlignment="1">
      <alignment horizontal="right" vertical="center" wrapText="1"/>
    </xf>
    <xf numFmtId="176" fontId="7" fillId="0" borderId="7" xfId="0" applyNumberFormat="1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7" xfId="15" applyFont="1" applyFill="1" applyBorder="1" applyAlignment="1">
      <alignment horizontal="center" vertical="center" wrapText="1"/>
      <protection/>
    </xf>
    <xf numFmtId="0" fontId="8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2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0" xfId="2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76" fontId="7" fillId="2" borderId="7" xfId="0" applyNumberFormat="1" applyFont="1" applyFill="1" applyBorder="1" applyAlignment="1">
      <alignment horizontal="right" vertical="center" wrapText="1"/>
    </xf>
    <xf numFmtId="176" fontId="7" fillId="2" borderId="10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vertical="center" wrapText="1"/>
    </xf>
    <xf numFmtId="3" fontId="6" fillId="2" borderId="9" xfId="0" applyNumberFormat="1" applyFont="1" applyFill="1" applyBorder="1" applyAlignment="1">
      <alignment horizontal="right" vertical="center"/>
    </xf>
    <xf numFmtId="179" fontId="7" fillId="2" borderId="9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2" borderId="9" xfId="15" applyFont="1" applyFill="1" applyBorder="1" applyAlignment="1">
      <alignment horizontal="center" vertical="center" wrapText="1"/>
      <protection/>
    </xf>
    <xf numFmtId="0" fontId="8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2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3" fontId="7" fillId="2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top"/>
    </xf>
    <xf numFmtId="179" fontId="7" fillId="2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8" fillId="2" borderId="10" xfId="15" applyFont="1" applyFill="1" applyBorder="1" applyAlignment="1">
      <alignment horizontal="center" vertical="center" wrapText="1"/>
      <protection/>
    </xf>
    <xf numFmtId="0" fontId="8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/>
    </xf>
    <xf numFmtId="3" fontId="6" fillId="2" borderId="4" xfId="0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>
      <alignment horizontal="right" vertical="center" wrapText="1"/>
    </xf>
    <xf numFmtId="3" fontId="7" fillId="2" borderId="10" xfId="0" applyNumberFormat="1" applyFont="1" applyFill="1" applyBorder="1" applyAlignment="1">
      <alignment horizontal="right" vertical="center"/>
    </xf>
    <xf numFmtId="177" fontId="7" fillId="2" borderId="10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top"/>
    </xf>
    <xf numFmtId="178" fontId="6" fillId="2" borderId="3" xfId="0" applyNumberFormat="1" applyFont="1" applyFill="1" applyBorder="1" applyAlignment="1">
      <alignment horizontal="right" vertical="center"/>
    </xf>
    <xf numFmtId="178" fontId="6" fillId="2" borderId="3" xfId="0" applyNumberFormat="1" applyFont="1" applyFill="1" applyBorder="1" applyAlignment="1">
      <alignment vertical="center"/>
    </xf>
    <xf numFmtId="0" fontId="6" fillId="2" borderId="3" xfId="15" applyFont="1" applyFill="1" applyBorder="1" applyAlignment="1">
      <alignment horizontal="center" vertical="center" wrapText="1"/>
      <protection/>
    </xf>
    <xf numFmtId="0" fontId="6" fillId="2" borderId="3" xfId="0" applyFont="1" applyFill="1" applyBorder="1" applyAlignment="1">
      <alignment vertical="center" wrapText="1"/>
    </xf>
    <xf numFmtId="0" fontId="9" fillId="2" borderId="3" xfId="2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57" fontId="2" fillId="0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177" fontId="7" fillId="0" borderId="14" xfId="16" applyNumberFormat="1" applyFont="1" applyBorder="1" applyAlignment="1">
      <alignment vertical="center"/>
    </xf>
    <xf numFmtId="177" fontId="7" fillId="0" borderId="1" xfId="16" applyNumberFormat="1" applyFont="1" applyFill="1" applyBorder="1" applyAlignment="1">
      <alignment vertical="center" wrapText="1"/>
    </xf>
    <xf numFmtId="177" fontId="7" fillId="0" borderId="15" xfId="16" applyNumberFormat="1" applyFont="1" applyFill="1" applyBorder="1" applyAlignment="1">
      <alignment vertical="center" wrapText="1"/>
    </xf>
    <xf numFmtId="177" fontId="7" fillId="0" borderId="10" xfId="16" applyNumberFormat="1" applyFont="1" applyFill="1" applyBorder="1" applyAlignment="1">
      <alignment vertical="center" wrapText="1"/>
    </xf>
    <xf numFmtId="177" fontId="7" fillId="0" borderId="1" xfId="16" applyNumberFormat="1" applyFont="1" applyBorder="1" applyAlignment="1">
      <alignment vertical="center"/>
    </xf>
    <xf numFmtId="0" fontId="8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79" fontId="7" fillId="2" borderId="14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176" fontId="7" fillId="2" borderId="1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top"/>
    </xf>
    <xf numFmtId="0" fontId="8" fillId="2" borderId="14" xfId="15" applyFont="1" applyFill="1" applyBorder="1" applyAlignment="1">
      <alignment horizontal="center" vertical="center" wrapText="1"/>
      <protection/>
    </xf>
    <xf numFmtId="0" fontId="8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horizontal="right" vertical="center"/>
    </xf>
    <xf numFmtId="177" fontId="7" fillId="0" borderId="4" xfId="16" applyNumberFormat="1" applyFont="1" applyBorder="1" applyAlignment="1">
      <alignment vertical="center"/>
    </xf>
    <xf numFmtId="179" fontId="6" fillId="2" borderId="15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2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top"/>
    </xf>
    <xf numFmtId="0" fontId="8" fillId="2" borderId="15" xfId="15" applyFont="1" applyFill="1" applyBorder="1" applyAlignment="1">
      <alignment horizontal="center" vertical="center" wrapText="1"/>
      <protection/>
    </xf>
    <xf numFmtId="0" fontId="8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center" wrapText="1"/>
    </xf>
    <xf numFmtId="57" fontId="2" fillId="0" borderId="4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57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14" fontId="2" fillId="2" borderId="25" xfId="0" applyNumberFormat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top" wrapText="1"/>
    </xf>
    <xf numFmtId="14" fontId="2" fillId="2" borderId="26" xfId="0" applyNumberFormat="1" applyFont="1" applyFill="1" applyBorder="1" applyAlignment="1">
      <alignment horizontal="left" vertical="center" wrapText="1"/>
    </xf>
    <xf numFmtId="14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6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</cellXfs>
  <cellStyles count="8">
    <cellStyle name="Normal" xfId="0"/>
    <cellStyle name="一般_89補助表" xfId="15"/>
    <cellStyle name="Comma" xfId="16"/>
    <cellStyle name="Comma [0]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5" zoomScaleNormal="75" zoomScaleSheetLayoutView="100" workbookViewId="0" topLeftCell="A1">
      <pane xSplit="3" ySplit="8" topLeftCell="F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1" sqref="B11"/>
    </sheetView>
  </sheetViews>
  <sheetFormatPr defaultColWidth="9.00390625" defaultRowHeight="16.5"/>
  <cols>
    <col min="1" max="1" width="24.375" style="3" customWidth="1"/>
    <col min="2" max="2" width="25.125" style="2" customWidth="1"/>
    <col min="3" max="3" width="12.875" style="2" customWidth="1"/>
    <col min="4" max="4" width="17.875" style="1" customWidth="1"/>
    <col min="5" max="5" width="20.00390625" style="2" customWidth="1"/>
    <col min="6" max="6" width="17.75390625" style="2" customWidth="1"/>
    <col min="7" max="7" width="23.25390625" style="2" customWidth="1"/>
    <col min="8" max="8" width="13.875" style="2" customWidth="1"/>
    <col min="9" max="10" width="3.50390625" style="2" customWidth="1"/>
    <col min="11" max="11" width="4.375" style="4" customWidth="1"/>
    <col min="12" max="12" width="4.875" style="2" customWidth="1"/>
    <col min="13" max="13" width="18.875" style="2" customWidth="1"/>
    <col min="14" max="14" width="7.25390625" style="2" customWidth="1"/>
    <col min="15" max="15" width="4.25390625" style="2" customWidth="1"/>
    <col min="16" max="17" width="3.75390625" style="2" customWidth="1"/>
    <col min="18" max="18" width="25.125" style="2" customWidth="1"/>
    <col min="19" max="16384" width="9.00390625" style="2" customWidth="1"/>
  </cols>
  <sheetData>
    <row r="1" spans="1:18" ht="24.75" customHeight="1">
      <c r="A1" s="166" t="s">
        <v>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25.5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25.5">
      <c r="A3" s="166" t="s">
        <v>30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6:18" ht="15" thickBot="1">
      <c r="P4" s="5"/>
      <c r="Q4" s="5"/>
      <c r="R4" s="5" t="s">
        <v>0</v>
      </c>
    </row>
    <row r="5" spans="1:18" s="3" customFormat="1" ht="28.5" customHeight="1">
      <c r="A5" s="167" t="s">
        <v>19</v>
      </c>
      <c r="B5" s="170" t="s">
        <v>29</v>
      </c>
      <c r="C5" s="173" t="s">
        <v>27</v>
      </c>
      <c r="D5" s="148" t="s">
        <v>28</v>
      </c>
      <c r="E5" s="149"/>
      <c r="F5" s="149"/>
      <c r="G5" s="149"/>
      <c r="H5" s="150"/>
      <c r="I5" s="173" t="s">
        <v>20</v>
      </c>
      <c r="J5" s="173"/>
      <c r="K5" s="173" t="s">
        <v>21</v>
      </c>
      <c r="L5" s="173"/>
      <c r="M5" s="173" t="s">
        <v>22</v>
      </c>
      <c r="N5" s="173" t="s">
        <v>23</v>
      </c>
      <c r="O5" s="173"/>
      <c r="P5" s="173" t="s">
        <v>1</v>
      </c>
      <c r="Q5" s="173"/>
      <c r="R5" s="174" t="s">
        <v>2</v>
      </c>
    </row>
    <row r="6" spans="1:18" s="3" customFormat="1" ht="82.5" customHeight="1">
      <c r="A6" s="168"/>
      <c r="B6" s="171"/>
      <c r="C6" s="164"/>
      <c r="D6" s="151"/>
      <c r="E6" s="152"/>
      <c r="F6" s="152"/>
      <c r="G6" s="152"/>
      <c r="H6" s="153"/>
      <c r="I6" s="164"/>
      <c r="J6" s="164"/>
      <c r="K6" s="164"/>
      <c r="L6" s="164"/>
      <c r="M6" s="164"/>
      <c r="N6" s="164" t="s">
        <v>3</v>
      </c>
      <c r="O6" s="164" t="s">
        <v>4</v>
      </c>
      <c r="P6" s="164"/>
      <c r="Q6" s="164"/>
      <c r="R6" s="175"/>
    </row>
    <row r="7" spans="1:18" s="3" customFormat="1" ht="36" customHeight="1">
      <c r="A7" s="168"/>
      <c r="B7" s="171"/>
      <c r="C7" s="164"/>
      <c r="D7" s="154" t="s">
        <v>15</v>
      </c>
      <c r="E7" s="164" t="s">
        <v>5</v>
      </c>
      <c r="F7" s="164"/>
      <c r="G7" s="164"/>
      <c r="H7" s="164" t="s">
        <v>6</v>
      </c>
      <c r="I7" s="164" t="s">
        <v>7</v>
      </c>
      <c r="J7" s="164" t="s">
        <v>8</v>
      </c>
      <c r="K7" s="164" t="s">
        <v>9</v>
      </c>
      <c r="L7" s="164" t="s">
        <v>10</v>
      </c>
      <c r="M7" s="164"/>
      <c r="N7" s="164"/>
      <c r="O7" s="164"/>
      <c r="P7" s="164" t="s">
        <v>9</v>
      </c>
      <c r="Q7" s="164" t="s">
        <v>10</v>
      </c>
      <c r="R7" s="175"/>
    </row>
    <row r="8" spans="1:18" s="3" customFormat="1" ht="57" customHeight="1" thickBot="1">
      <c r="A8" s="169"/>
      <c r="B8" s="172"/>
      <c r="C8" s="165"/>
      <c r="D8" s="155"/>
      <c r="E8" s="93" t="s">
        <v>24</v>
      </c>
      <c r="F8" s="93" t="s">
        <v>25</v>
      </c>
      <c r="G8" s="93" t="s">
        <v>26</v>
      </c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76"/>
    </row>
    <row r="9" spans="1:18" ht="49.5" customHeight="1" thickBot="1">
      <c r="A9" s="158" t="s">
        <v>43</v>
      </c>
      <c r="B9" s="159"/>
      <c r="C9" s="52"/>
      <c r="D9" s="62">
        <f>D10</f>
        <v>3134647</v>
      </c>
      <c r="E9" s="62">
        <f>E10</f>
        <v>3066699</v>
      </c>
      <c r="F9" s="63"/>
      <c r="G9" s="62">
        <f>G10</f>
        <v>3066699</v>
      </c>
      <c r="H9" s="62">
        <f>H10</f>
        <v>67948</v>
      </c>
      <c r="I9" s="64"/>
      <c r="J9" s="65"/>
      <c r="K9" s="66"/>
      <c r="L9" s="64"/>
      <c r="M9" s="67"/>
      <c r="N9" s="68"/>
      <c r="O9" s="69"/>
      <c r="P9" s="70"/>
      <c r="Q9" s="64"/>
      <c r="R9" s="57"/>
    </row>
    <row r="10" spans="1:18" ht="49.5" customHeight="1" thickBot="1">
      <c r="A10" s="130" t="s">
        <v>44</v>
      </c>
      <c r="B10" s="131"/>
      <c r="C10" s="132"/>
      <c r="D10" s="23">
        <f>SUM(D11:D34)</f>
        <v>3134647</v>
      </c>
      <c r="E10" s="23">
        <f>SUM(E11:E34)</f>
        <v>3066699</v>
      </c>
      <c r="F10" s="23">
        <f>SUM(F11:F34)</f>
        <v>0</v>
      </c>
      <c r="G10" s="23">
        <f>SUM(G11:G34)</f>
        <v>3066699</v>
      </c>
      <c r="H10" s="23">
        <f>SUM(H11:H34)</f>
        <v>67948</v>
      </c>
      <c r="I10" s="25"/>
      <c r="J10" s="26"/>
      <c r="K10" s="27"/>
      <c r="L10" s="25"/>
      <c r="M10" s="28"/>
      <c r="N10" s="29"/>
      <c r="O10" s="30"/>
      <c r="P10" s="31"/>
      <c r="Q10" s="25"/>
      <c r="R10" s="22"/>
    </row>
    <row r="11" spans="1:18" ht="49.5" customHeight="1">
      <c r="A11" s="134" t="s">
        <v>41</v>
      </c>
      <c r="B11" s="133" t="s">
        <v>42</v>
      </c>
      <c r="C11" s="135" t="s">
        <v>16</v>
      </c>
      <c r="D11" s="118">
        <v>3000000</v>
      </c>
      <c r="E11" s="119">
        <v>2932052</v>
      </c>
      <c r="F11" s="120"/>
      <c r="G11" s="121">
        <f aca="true" t="shared" si="0" ref="G11:G31">E11+F11</f>
        <v>2932052</v>
      </c>
      <c r="H11" s="122">
        <f aca="true" t="shared" si="1" ref="H11:H38">SUM(D11-G11)</f>
        <v>67948</v>
      </c>
      <c r="I11" s="123" t="s">
        <v>11</v>
      </c>
      <c r="J11" s="124"/>
      <c r="K11" s="125"/>
      <c r="L11" s="123" t="s">
        <v>11</v>
      </c>
      <c r="M11" s="126"/>
      <c r="N11" s="127"/>
      <c r="O11" s="128"/>
      <c r="P11" s="123" t="s">
        <v>11</v>
      </c>
      <c r="Q11" s="123"/>
      <c r="R11" s="129"/>
    </row>
    <row r="12" spans="1:18" ht="49.5" customHeight="1">
      <c r="A12" s="15" t="s">
        <v>41</v>
      </c>
      <c r="B12" s="15" t="s">
        <v>35</v>
      </c>
      <c r="C12" s="136" t="s">
        <v>13</v>
      </c>
      <c r="D12" s="96">
        <v>10000</v>
      </c>
      <c r="E12" s="96">
        <v>10000</v>
      </c>
      <c r="F12" s="12"/>
      <c r="G12" s="58">
        <f t="shared" si="0"/>
        <v>10000</v>
      </c>
      <c r="H12" s="13">
        <f t="shared" si="1"/>
        <v>0</v>
      </c>
      <c r="I12" s="11" t="s">
        <v>11</v>
      </c>
      <c r="J12" s="9"/>
      <c r="K12" s="105"/>
      <c r="L12" s="11" t="s">
        <v>11</v>
      </c>
      <c r="M12" s="106"/>
      <c r="N12" s="14"/>
      <c r="O12" s="8"/>
      <c r="P12" s="7"/>
      <c r="Q12" s="11" t="s">
        <v>11</v>
      </c>
      <c r="R12" s="10"/>
    </row>
    <row r="13" spans="1:18" ht="49.5" customHeight="1">
      <c r="A13" s="15" t="s">
        <v>31</v>
      </c>
      <c r="B13" s="15" t="s">
        <v>36</v>
      </c>
      <c r="C13" s="136" t="s">
        <v>13</v>
      </c>
      <c r="D13" s="96">
        <v>10000</v>
      </c>
      <c r="E13" s="96">
        <v>10000</v>
      </c>
      <c r="F13" s="12"/>
      <c r="G13" s="58">
        <f t="shared" si="0"/>
        <v>10000</v>
      </c>
      <c r="H13" s="13">
        <f t="shared" si="1"/>
        <v>0</v>
      </c>
      <c r="I13" s="11" t="s">
        <v>11</v>
      </c>
      <c r="J13" s="9"/>
      <c r="K13" s="105"/>
      <c r="L13" s="11" t="s">
        <v>11</v>
      </c>
      <c r="M13" s="106"/>
      <c r="N13" s="14"/>
      <c r="O13" s="8"/>
      <c r="P13" s="7"/>
      <c r="Q13" s="11" t="s">
        <v>11</v>
      </c>
      <c r="R13" s="10"/>
    </row>
    <row r="14" spans="1:18" ht="49.5" customHeight="1">
      <c r="A14" s="95" t="s">
        <v>32</v>
      </c>
      <c r="B14" s="16" t="s">
        <v>37</v>
      </c>
      <c r="C14" s="136" t="s">
        <v>13</v>
      </c>
      <c r="D14" s="97">
        <v>5000</v>
      </c>
      <c r="E14" s="97">
        <v>5000</v>
      </c>
      <c r="F14" s="12"/>
      <c r="G14" s="58">
        <f t="shared" si="0"/>
        <v>5000</v>
      </c>
      <c r="H14" s="13">
        <f t="shared" si="1"/>
        <v>0</v>
      </c>
      <c r="I14" s="11" t="s">
        <v>11</v>
      </c>
      <c r="J14" s="9"/>
      <c r="K14" s="105"/>
      <c r="L14" s="11" t="s">
        <v>11</v>
      </c>
      <c r="M14" s="106"/>
      <c r="N14" s="14"/>
      <c r="O14" s="8"/>
      <c r="P14" s="7"/>
      <c r="Q14" s="11" t="s">
        <v>11</v>
      </c>
      <c r="R14" s="10"/>
    </row>
    <row r="15" spans="1:18" ht="49.5" customHeight="1">
      <c r="A15" s="94" t="s">
        <v>33</v>
      </c>
      <c r="B15" s="94" t="s">
        <v>38</v>
      </c>
      <c r="C15" s="136" t="s">
        <v>13</v>
      </c>
      <c r="D15" s="98">
        <v>7000</v>
      </c>
      <c r="E15" s="98">
        <v>7000</v>
      </c>
      <c r="F15" s="12"/>
      <c r="G15" s="58">
        <f t="shared" si="0"/>
        <v>7000</v>
      </c>
      <c r="H15" s="13">
        <f t="shared" si="1"/>
        <v>0</v>
      </c>
      <c r="I15" s="11" t="s">
        <v>11</v>
      </c>
      <c r="J15" s="9"/>
      <c r="K15" s="105"/>
      <c r="L15" s="11" t="s">
        <v>11</v>
      </c>
      <c r="M15" s="106"/>
      <c r="N15" s="14"/>
      <c r="O15" s="8"/>
      <c r="P15" s="7"/>
      <c r="Q15" s="11" t="s">
        <v>11</v>
      </c>
      <c r="R15" s="10"/>
    </row>
    <row r="16" spans="1:18" ht="49.5" customHeight="1">
      <c r="A16" s="94" t="s">
        <v>34</v>
      </c>
      <c r="B16" s="94" t="s">
        <v>39</v>
      </c>
      <c r="C16" s="136" t="s">
        <v>13</v>
      </c>
      <c r="D16" s="98">
        <v>6000</v>
      </c>
      <c r="E16" s="98">
        <v>6000</v>
      </c>
      <c r="F16" s="12"/>
      <c r="G16" s="58">
        <f t="shared" si="0"/>
        <v>6000</v>
      </c>
      <c r="H16" s="13">
        <f t="shared" si="1"/>
        <v>0</v>
      </c>
      <c r="I16" s="11" t="s">
        <v>11</v>
      </c>
      <c r="J16" s="9"/>
      <c r="K16" s="105"/>
      <c r="L16" s="11" t="s">
        <v>11</v>
      </c>
      <c r="M16" s="106"/>
      <c r="N16" s="14"/>
      <c r="O16" s="8"/>
      <c r="P16" s="7"/>
      <c r="Q16" s="11" t="s">
        <v>11</v>
      </c>
      <c r="R16" s="10"/>
    </row>
    <row r="17" spans="1:18" ht="49.5" customHeight="1">
      <c r="A17" s="95" t="s">
        <v>12</v>
      </c>
      <c r="B17" s="15" t="s">
        <v>40</v>
      </c>
      <c r="C17" s="136" t="s">
        <v>13</v>
      </c>
      <c r="D17" s="99">
        <v>5528</v>
      </c>
      <c r="E17" s="99">
        <v>5528</v>
      </c>
      <c r="F17" s="12"/>
      <c r="G17" s="58">
        <f t="shared" si="0"/>
        <v>5528</v>
      </c>
      <c r="H17" s="13">
        <f t="shared" si="1"/>
        <v>0</v>
      </c>
      <c r="I17" s="11" t="s">
        <v>11</v>
      </c>
      <c r="J17" s="9"/>
      <c r="K17" s="105"/>
      <c r="L17" s="11" t="s">
        <v>11</v>
      </c>
      <c r="M17" s="106"/>
      <c r="N17" s="14"/>
      <c r="O17" s="8"/>
      <c r="P17" s="7"/>
      <c r="Q17" s="11" t="s">
        <v>11</v>
      </c>
      <c r="R17" s="10"/>
    </row>
    <row r="18" spans="1:18" ht="49.5" customHeight="1">
      <c r="A18" s="95" t="s">
        <v>12</v>
      </c>
      <c r="B18" s="15" t="s">
        <v>47</v>
      </c>
      <c r="C18" s="136" t="s">
        <v>16</v>
      </c>
      <c r="D18" s="101">
        <v>5000</v>
      </c>
      <c r="E18" s="101">
        <v>5000</v>
      </c>
      <c r="F18" s="12"/>
      <c r="G18" s="58">
        <f t="shared" si="0"/>
        <v>5000</v>
      </c>
      <c r="H18" s="13">
        <f t="shared" si="1"/>
        <v>0</v>
      </c>
      <c r="I18" s="11" t="s">
        <v>11</v>
      </c>
      <c r="J18" s="9"/>
      <c r="K18" s="105"/>
      <c r="L18" s="11" t="s">
        <v>11</v>
      </c>
      <c r="M18" s="106"/>
      <c r="N18" s="14"/>
      <c r="O18" s="8"/>
      <c r="P18" s="7"/>
      <c r="Q18" s="11" t="s">
        <v>11</v>
      </c>
      <c r="R18" s="10"/>
    </row>
    <row r="19" spans="1:18" ht="49.5" customHeight="1">
      <c r="A19" s="95" t="s">
        <v>48</v>
      </c>
      <c r="B19" s="15" t="s">
        <v>49</v>
      </c>
      <c r="C19" s="136" t="s">
        <v>16</v>
      </c>
      <c r="D19" s="101">
        <v>5000</v>
      </c>
      <c r="E19" s="101">
        <v>5000</v>
      </c>
      <c r="F19" s="12"/>
      <c r="G19" s="58">
        <f t="shared" si="0"/>
        <v>5000</v>
      </c>
      <c r="H19" s="13">
        <f t="shared" si="1"/>
        <v>0</v>
      </c>
      <c r="I19" s="11" t="s">
        <v>11</v>
      </c>
      <c r="J19" s="9"/>
      <c r="K19" s="105"/>
      <c r="L19" s="11" t="s">
        <v>11</v>
      </c>
      <c r="M19" s="106"/>
      <c r="N19" s="14"/>
      <c r="O19" s="8"/>
      <c r="P19" s="7"/>
      <c r="Q19" s="11" t="s">
        <v>11</v>
      </c>
      <c r="R19" s="10"/>
    </row>
    <row r="20" spans="1:18" ht="49.5" customHeight="1">
      <c r="A20" s="95" t="s">
        <v>48</v>
      </c>
      <c r="B20" s="137" t="s">
        <v>50</v>
      </c>
      <c r="C20" s="136" t="s">
        <v>16</v>
      </c>
      <c r="D20" s="102">
        <v>5000</v>
      </c>
      <c r="E20" s="102">
        <v>5000</v>
      </c>
      <c r="F20" s="12"/>
      <c r="G20" s="58">
        <f t="shared" si="0"/>
        <v>5000</v>
      </c>
      <c r="H20" s="13">
        <f t="shared" si="1"/>
        <v>0</v>
      </c>
      <c r="I20" s="11" t="s">
        <v>11</v>
      </c>
      <c r="J20" s="9"/>
      <c r="K20" s="105"/>
      <c r="L20" s="11" t="s">
        <v>11</v>
      </c>
      <c r="M20" s="106"/>
      <c r="N20" s="14"/>
      <c r="O20" s="8"/>
      <c r="P20" s="7"/>
      <c r="Q20" s="11" t="s">
        <v>11</v>
      </c>
      <c r="R20" s="10"/>
    </row>
    <row r="21" spans="1:18" ht="49.5" customHeight="1" thickBot="1">
      <c r="A21" s="95" t="s">
        <v>12</v>
      </c>
      <c r="B21" s="138" t="s">
        <v>51</v>
      </c>
      <c r="C21" s="136" t="s">
        <v>16</v>
      </c>
      <c r="D21" s="103">
        <v>6315</v>
      </c>
      <c r="E21" s="103">
        <v>6315</v>
      </c>
      <c r="F21" s="12"/>
      <c r="G21" s="58">
        <f t="shared" si="0"/>
        <v>6315</v>
      </c>
      <c r="H21" s="13">
        <f t="shared" si="1"/>
        <v>0</v>
      </c>
      <c r="I21" s="11" t="s">
        <v>11</v>
      </c>
      <c r="J21" s="9"/>
      <c r="K21" s="105"/>
      <c r="L21" s="11" t="s">
        <v>11</v>
      </c>
      <c r="M21" s="106"/>
      <c r="N21" s="14"/>
      <c r="O21" s="8"/>
      <c r="P21" s="7"/>
      <c r="Q21" s="11" t="s">
        <v>11</v>
      </c>
      <c r="R21" s="10"/>
    </row>
    <row r="22" spans="1:18" ht="49.5" customHeight="1">
      <c r="A22" s="95" t="s">
        <v>12</v>
      </c>
      <c r="B22" s="137" t="s">
        <v>51</v>
      </c>
      <c r="C22" s="136" t="s">
        <v>16</v>
      </c>
      <c r="D22" s="102">
        <v>6000</v>
      </c>
      <c r="E22" s="102">
        <v>6000</v>
      </c>
      <c r="F22" s="12"/>
      <c r="G22" s="58">
        <f t="shared" si="0"/>
        <v>6000</v>
      </c>
      <c r="H22" s="13">
        <f t="shared" si="1"/>
        <v>0</v>
      </c>
      <c r="I22" s="11" t="s">
        <v>11</v>
      </c>
      <c r="J22" s="9"/>
      <c r="K22" s="105"/>
      <c r="L22" s="11" t="s">
        <v>11</v>
      </c>
      <c r="M22" s="106"/>
      <c r="N22" s="14"/>
      <c r="O22" s="8"/>
      <c r="P22" s="7"/>
      <c r="Q22" s="11" t="s">
        <v>11</v>
      </c>
      <c r="R22" s="10"/>
    </row>
    <row r="23" spans="1:18" ht="49.5" customHeight="1">
      <c r="A23" s="95" t="s">
        <v>48</v>
      </c>
      <c r="B23" s="15" t="s">
        <v>52</v>
      </c>
      <c r="C23" s="136" t="s">
        <v>16</v>
      </c>
      <c r="D23" s="101">
        <v>7000</v>
      </c>
      <c r="E23" s="101">
        <v>7000</v>
      </c>
      <c r="F23" s="12"/>
      <c r="G23" s="58">
        <f t="shared" si="0"/>
        <v>7000</v>
      </c>
      <c r="H23" s="13">
        <f t="shared" si="1"/>
        <v>0</v>
      </c>
      <c r="I23" s="11" t="s">
        <v>11</v>
      </c>
      <c r="J23" s="9"/>
      <c r="K23" s="105"/>
      <c r="L23" s="11" t="s">
        <v>11</v>
      </c>
      <c r="M23" s="106"/>
      <c r="N23" s="14"/>
      <c r="O23" s="8"/>
      <c r="P23" s="7"/>
      <c r="Q23" s="11" t="s">
        <v>11</v>
      </c>
      <c r="R23" s="10"/>
    </row>
    <row r="24" spans="1:18" ht="49.5" customHeight="1">
      <c r="A24" s="95" t="s">
        <v>53</v>
      </c>
      <c r="B24" s="15" t="s">
        <v>54</v>
      </c>
      <c r="C24" s="136" t="s">
        <v>16</v>
      </c>
      <c r="D24" s="101">
        <v>7000</v>
      </c>
      <c r="E24" s="101">
        <v>7000</v>
      </c>
      <c r="F24" s="12"/>
      <c r="G24" s="58">
        <f t="shared" si="0"/>
        <v>7000</v>
      </c>
      <c r="H24" s="13">
        <f t="shared" si="1"/>
        <v>0</v>
      </c>
      <c r="I24" s="11" t="s">
        <v>11</v>
      </c>
      <c r="J24" s="9"/>
      <c r="K24" s="105"/>
      <c r="L24" s="11" t="s">
        <v>11</v>
      </c>
      <c r="M24" s="106"/>
      <c r="N24" s="14"/>
      <c r="O24" s="8"/>
      <c r="P24" s="7"/>
      <c r="Q24" s="11" t="s">
        <v>11</v>
      </c>
      <c r="R24" s="10"/>
    </row>
    <row r="25" spans="1:18" ht="49.5" customHeight="1">
      <c r="A25" s="95" t="s">
        <v>12</v>
      </c>
      <c r="B25" s="15" t="s">
        <v>55</v>
      </c>
      <c r="C25" s="136" t="s">
        <v>16</v>
      </c>
      <c r="D25" s="101">
        <v>7000</v>
      </c>
      <c r="E25" s="101">
        <v>7000</v>
      </c>
      <c r="F25" s="12"/>
      <c r="G25" s="58">
        <f t="shared" si="0"/>
        <v>7000</v>
      </c>
      <c r="H25" s="13">
        <f t="shared" si="1"/>
        <v>0</v>
      </c>
      <c r="I25" s="11" t="s">
        <v>11</v>
      </c>
      <c r="J25" s="9"/>
      <c r="K25" s="105"/>
      <c r="L25" s="11" t="s">
        <v>11</v>
      </c>
      <c r="M25" s="106"/>
      <c r="N25" s="14"/>
      <c r="O25" s="8"/>
      <c r="P25" s="7"/>
      <c r="Q25" s="11" t="s">
        <v>11</v>
      </c>
      <c r="R25" s="10"/>
    </row>
    <row r="26" spans="1:18" ht="49.5" customHeight="1">
      <c r="A26" s="95" t="s">
        <v>12</v>
      </c>
      <c r="B26" s="15" t="s">
        <v>56</v>
      </c>
      <c r="C26" s="136" t="s">
        <v>16</v>
      </c>
      <c r="D26" s="101">
        <v>7000</v>
      </c>
      <c r="E26" s="101">
        <v>7000</v>
      </c>
      <c r="F26" s="12"/>
      <c r="G26" s="58">
        <f t="shared" si="0"/>
        <v>7000</v>
      </c>
      <c r="H26" s="13">
        <f t="shared" si="1"/>
        <v>0</v>
      </c>
      <c r="I26" s="11" t="s">
        <v>11</v>
      </c>
      <c r="J26" s="9"/>
      <c r="K26" s="105"/>
      <c r="L26" s="11" t="s">
        <v>11</v>
      </c>
      <c r="M26" s="106"/>
      <c r="N26" s="14"/>
      <c r="O26" s="8"/>
      <c r="P26" s="7"/>
      <c r="Q26" s="11" t="s">
        <v>11</v>
      </c>
      <c r="R26" s="10"/>
    </row>
    <row r="27" spans="1:18" ht="49.5" customHeight="1">
      <c r="A27" s="95" t="s">
        <v>12</v>
      </c>
      <c r="B27" s="15" t="s">
        <v>57</v>
      </c>
      <c r="C27" s="136" t="s">
        <v>16</v>
      </c>
      <c r="D27" s="101">
        <v>2940</v>
      </c>
      <c r="E27" s="101">
        <v>2940</v>
      </c>
      <c r="F27" s="12"/>
      <c r="G27" s="58">
        <f t="shared" si="0"/>
        <v>2940</v>
      </c>
      <c r="H27" s="13">
        <f t="shared" si="1"/>
        <v>0</v>
      </c>
      <c r="I27" s="11" t="s">
        <v>11</v>
      </c>
      <c r="J27" s="9"/>
      <c r="K27" s="105"/>
      <c r="L27" s="11" t="s">
        <v>11</v>
      </c>
      <c r="M27" s="106"/>
      <c r="N27" s="14"/>
      <c r="O27" s="8"/>
      <c r="P27" s="7"/>
      <c r="Q27" s="11" t="s">
        <v>11</v>
      </c>
      <c r="R27" s="10"/>
    </row>
    <row r="28" spans="1:18" ht="49.5" customHeight="1">
      <c r="A28" s="95" t="s">
        <v>12</v>
      </c>
      <c r="B28" s="15" t="s">
        <v>58</v>
      </c>
      <c r="C28" s="136" t="s">
        <v>16</v>
      </c>
      <c r="D28" s="101">
        <v>6000</v>
      </c>
      <c r="E28" s="101">
        <v>6000</v>
      </c>
      <c r="F28" s="12"/>
      <c r="G28" s="58">
        <f t="shared" si="0"/>
        <v>6000</v>
      </c>
      <c r="H28" s="13">
        <f t="shared" si="1"/>
        <v>0</v>
      </c>
      <c r="I28" s="11" t="s">
        <v>11</v>
      </c>
      <c r="J28" s="9"/>
      <c r="K28" s="105"/>
      <c r="L28" s="11" t="s">
        <v>11</v>
      </c>
      <c r="M28" s="106"/>
      <c r="N28" s="14"/>
      <c r="O28" s="8"/>
      <c r="P28" s="7"/>
      <c r="Q28" s="11" t="s">
        <v>11</v>
      </c>
      <c r="R28" s="10"/>
    </row>
    <row r="29" spans="1:18" ht="49.5" customHeight="1">
      <c r="A29" s="95" t="s">
        <v>48</v>
      </c>
      <c r="B29" s="15" t="s">
        <v>59</v>
      </c>
      <c r="C29" s="136" t="s">
        <v>16</v>
      </c>
      <c r="D29" s="101">
        <v>3990</v>
      </c>
      <c r="E29" s="101">
        <v>3990</v>
      </c>
      <c r="F29" s="12"/>
      <c r="G29" s="58">
        <f t="shared" si="0"/>
        <v>3990</v>
      </c>
      <c r="H29" s="13">
        <f t="shared" si="1"/>
        <v>0</v>
      </c>
      <c r="I29" s="11" t="s">
        <v>11</v>
      </c>
      <c r="J29" s="9"/>
      <c r="K29" s="105"/>
      <c r="L29" s="11" t="s">
        <v>11</v>
      </c>
      <c r="M29" s="106"/>
      <c r="N29" s="14"/>
      <c r="O29" s="8"/>
      <c r="P29" s="7"/>
      <c r="Q29" s="11" t="s">
        <v>11</v>
      </c>
      <c r="R29" s="10"/>
    </row>
    <row r="30" spans="1:18" ht="49.5" customHeight="1">
      <c r="A30" s="95" t="s">
        <v>60</v>
      </c>
      <c r="B30" s="15" t="s">
        <v>61</v>
      </c>
      <c r="C30" s="136" t="s">
        <v>16</v>
      </c>
      <c r="D30" s="101">
        <v>7000</v>
      </c>
      <c r="E30" s="101">
        <v>7000</v>
      </c>
      <c r="F30" s="12"/>
      <c r="G30" s="58">
        <f t="shared" si="0"/>
        <v>7000</v>
      </c>
      <c r="H30" s="13">
        <f t="shared" si="1"/>
        <v>0</v>
      </c>
      <c r="I30" s="11" t="s">
        <v>11</v>
      </c>
      <c r="J30" s="9"/>
      <c r="K30" s="105"/>
      <c r="L30" s="11" t="s">
        <v>11</v>
      </c>
      <c r="M30" s="106"/>
      <c r="N30" s="14"/>
      <c r="O30" s="8"/>
      <c r="P30" s="7"/>
      <c r="Q30" s="11" t="s">
        <v>11</v>
      </c>
      <c r="R30" s="10"/>
    </row>
    <row r="31" spans="1:18" ht="49.5" customHeight="1">
      <c r="A31" s="95" t="s">
        <v>48</v>
      </c>
      <c r="B31" s="15" t="s">
        <v>62</v>
      </c>
      <c r="C31" s="136" t="s">
        <v>16</v>
      </c>
      <c r="D31" s="101">
        <v>7000</v>
      </c>
      <c r="E31" s="101">
        <v>7000</v>
      </c>
      <c r="F31" s="12"/>
      <c r="G31" s="58">
        <f t="shared" si="0"/>
        <v>7000</v>
      </c>
      <c r="H31" s="13">
        <f t="shared" si="1"/>
        <v>0</v>
      </c>
      <c r="I31" s="11" t="s">
        <v>11</v>
      </c>
      <c r="J31" s="9"/>
      <c r="K31" s="105"/>
      <c r="L31" s="11" t="s">
        <v>11</v>
      </c>
      <c r="M31" s="106"/>
      <c r="N31" s="14"/>
      <c r="O31" s="8"/>
      <c r="P31" s="7"/>
      <c r="Q31" s="11" t="s">
        <v>11</v>
      </c>
      <c r="R31" s="10"/>
    </row>
    <row r="32" spans="1:18" ht="49.5" customHeight="1">
      <c r="A32" s="95" t="s">
        <v>12</v>
      </c>
      <c r="B32" s="15" t="s">
        <v>63</v>
      </c>
      <c r="C32" s="136" t="s">
        <v>16</v>
      </c>
      <c r="D32" s="104">
        <v>3374</v>
      </c>
      <c r="E32" s="104">
        <v>3374</v>
      </c>
      <c r="F32" s="12"/>
      <c r="G32" s="58">
        <f>E32+F32</f>
        <v>3374</v>
      </c>
      <c r="H32" s="13">
        <f t="shared" si="1"/>
        <v>0</v>
      </c>
      <c r="I32" s="11" t="s">
        <v>11</v>
      </c>
      <c r="J32" s="9"/>
      <c r="K32" s="105"/>
      <c r="L32" s="11" t="s">
        <v>11</v>
      </c>
      <c r="M32" s="106"/>
      <c r="N32" s="14"/>
      <c r="O32" s="8"/>
      <c r="P32" s="7"/>
      <c r="Q32" s="11" t="s">
        <v>11</v>
      </c>
      <c r="R32" s="10"/>
    </row>
    <row r="33" spans="1:18" ht="49.5" customHeight="1">
      <c r="A33" s="95" t="s">
        <v>12</v>
      </c>
      <c r="B33" s="15" t="s">
        <v>64</v>
      </c>
      <c r="C33" s="136" t="s">
        <v>16</v>
      </c>
      <c r="D33" s="104">
        <v>3500</v>
      </c>
      <c r="E33" s="104">
        <v>3500</v>
      </c>
      <c r="F33" s="12"/>
      <c r="G33" s="58">
        <f>E33+F33</f>
        <v>3500</v>
      </c>
      <c r="H33" s="13">
        <f t="shared" si="1"/>
        <v>0</v>
      </c>
      <c r="I33" s="11" t="s">
        <v>11</v>
      </c>
      <c r="J33" s="9"/>
      <c r="K33" s="105"/>
      <c r="L33" s="11" t="s">
        <v>11</v>
      </c>
      <c r="M33" s="106"/>
      <c r="N33" s="14"/>
      <c r="O33" s="8"/>
      <c r="P33" s="7"/>
      <c r="Q33" s="11" t="s">
        <v>11</v>
      </c>
      <c r="R33" s="10"/>
    </row>
    <row r="34" spans="1:18" ht="49.5" customHeight="1" thickBot="1">
      <c r="A34" s="139" t="s">
        <v>60</v>
      </c>
      <c r="B34" s="140" t="s">
        <v>65</v>
      </c>
      <c r="C34" s="141" t="s">
        <v>16</v>
      </c>
      <c r="D34" s="100">
        <v>2000</v>
      </c>
      <c r="E34" s="100">
        <v>2000</v>
      </c>
      <c r="F34" s="107"/>
      <c r="G34" s="108">
        <f>E34+F34</f>
        <v>2000</v>
      </c>
      <c r="H34" s="109">
        <f t="shared" si="1"/>
        <v>0</v>
      </c>
      <c r="I34" s="110" t="s">
        <v>11</v>
      </c>
      <c r="J34" s="111"/>
      <c r="K34" s="112"/>
      <c r="L34" s="110" t="s">
        <v>11</v>
      </c>
      <c r="M34" s="113"/>
      <c r="N34" s="114"/>
      <c r="O34" s="115"/>
      <c r="P34" s="116"/>
      <c r="Q34" s="110" t="s">
        <v>11</v>
      </c>
      <c r="R34" s="117"/>
    </row>
    <row r="35" spans="1:18" ht="49.5" customHeight="1" thickBot="1">
      <c r="A35" s="160" t="s">
        <v>45</v>
      </c>
      <c r="B35" s="161"/>
      <c r="C35" s="32"/>
      <c r="D35" s="23">
        <f>D36</f>
        <v>299000</v>
      </c>
      <c r="E35" s="23">
        <f>E36</f>
        <v>258000</v>
      </c>
      <c r="F35" s="24"/>
      <c r="G35" s="23">
        <f>G36</f>
        <v>258000</v>
      </c>
      <c r="H35" s="33">
        <f t="shared" si="1"/>
        <v>41000</v>
      </c>
      <c r="I35" s="25"/>
      <c r="J35" s="26"/>
      <c r="K35" s="27"/>
      <c r="L35" s="25"/>
      <c r="M35" s="28"/>
      <c r="N35" s="29"/>
      <c r="O35" s="30"/>
      <c r="P35" s="31"/>
      <c r="Q35" s="25"/>
      <c r="R35" s="22"/>
    </row>
    <row r="36" spans="1:18" ht="49.5" customHeight="1" thickBot="1">
      <c r="A36" s="162" t="s">
        <v>46</v>
      </c>
      <c r="B36" s="163"/>
      <c r="C36" s="20"/>
      <c r="D36" s="81">
        <f>SUM(D37:D38)</f>
        <v>299000</v>
      </c>
      <c r="E36" s="81">
        <f>SUM(E37:E38)</f>
        <v>258000</v>
      </c>
      <c r="F36" s="34"/>
      <c r="G36" s="81">
        <f>SUM(G37:G38)</f>
        <v>258000</v>
      </c>
      <c r="H36" s="81">
        <f>SUM(H37:H38)</f>
        <v>41000</v>
      </c>
      <c r="I36" s="35"/>
      <c r="J36" s="36"/>
      <c r="K36" s="37"/>
      <c r="L36" s="35"/>
      <c r="M36" s="38"/>
      <c r="N36" s="39"/>
      <c r="O36" s="40"/>
      <c r="P36" s="41"/>
      <c r="Q36" s="80"/>
      <c r="R36" s="61"/>
    </row>
    <row r="37" spans="1:18" ht="49.5" customHeight="1">
      <c r="A37" s="142" t="s">
        <v>66</v>
      </c>
      <c r="B37" s="143" t="s">
        <v>67</v>
      </c>
      <c r="C37" s="144" t="s">
        <v>68</v>
      </c>
      <c r="D37" s="72">
        <v>200000</v>
      </c>
      <c r="E37" s="82">
        <v>188000</v>
      </c>
      <c r="F37" s="42"/>
      <c r="G37" s="43">
        <f>E37+F37</f>
        <v>188000</v>
      </c>
      <c r="H37" s="59">
        <f t="shared" si="1"/>
        <v>12000</v>
      </c>
      <c r="I37" s="73" t="s">
        <v>11</v>
      </c>
      <c r="J37" s="45"/>
      <c r="K37" s="46"/>
      <c r="L37" s="44"/>
      <c r="M37" s="47"/>
      <c r="N37" s="48"/>
      <c r="O37" s="49"/>
      <c r="P37" s="50"/>
      <c r="Q37" s="73"/>
      <c r="R37" s="51"/>
    </row>
    <row r="38" spans="1:18" ht="49.5" customHeight="1" thickBot="1">
      <c r="A38" s="145" t="s">
        <v>69</v>
      </c>
      <c r="B38" s="146" t="s">
        <v>70</v>
      </c>
      <c r="C38" s="147" t="s">
        <v>71</v>
      </c>
      <c r="D38" s="83">
        <v>99000</v>
      </c>
      <c r="E38" s="84">
        <v>70000</v>
      </c>
      <c r="F38" s="74"/>
      <c r="G38" s="75">
        <f>E38+F38</f>
        <v>70000</v>
      </c>
      <c r="H38" s="60">
        <f t="shared" si="1"/>
        <v>29000</v>
      </c>
      <c r="I38" s="71" t="s">
        <v>11</v>
      </c>
      <c r="J38" s="76"/>
      <c r="K38" s="77"/>
      <c r="L38" s="53"/>
      <c r="M38" s="54"/>
      <c r="N38" s="78"/>
      <c r="O38" s="79"/>
      <c r="P38" s="55"/>
      <c r="Q38" s="71"/>
      <c r="R38" s="56"/>
    </row>
    <row r="39" spans="1:18" s="6" customFormat="1" ht="49.5" customHeight="1" thickBot="1">
      <c r="A39" s="156" t="s">
        <v>14</v>
      </c>
      <c r="B39" s="157"/>
      <c r="C39" s="85"/>
      <c r="D39" s="86">
        <f>D35+D9</f>
        <v>3433647</v>
      </c>
      <c r="E39" s="86">
        <f>E35+E9</f>
        <v>3324699</v>
      </c>
      <c r="F39" s="86"/>
      <c r="G39" s="86">
        <f>G35+G9</f>
        <v>3324699</v>
      </c>
      <c r="H39" s="86">
        <f>H35+H9</f>
        <v>108948</v>
      </c>
      <c r="I39" s="87"/>
      <c r="J39" s="88"/>
      <c r="K39" s="89"/>
      <c r="L39" s="90"/>
      <c r="M39" s="19"/>
      <c r="N39" s="91"/>
      <c r="O39" s="19"/>
      <c r="P39" s="19"/>
      <c r="Q39" s="21"/>
      <c r="R39" s="92"/>
    </row>
    <row r="40" spans="4:8" ht="16.5">
      <c r="D40" s="17"/>
      <c r="E40" s="18"/>
      <c r="F40" s="18"/>
      <c r="G40" s="18"/>
      <c r="H40" s="18"/>
    </row>
    <row r="41" spans="4:8" ht="16.5">
      <c r="D41" s="17"/>
      <c r="E41" s="18"/>
      <c r="F41" s="18"/>
      <c r="G41" s="18"/>
      <c r="H41" s="18"/>
    </row>
    <row r="42" spans="4:8" ht="16.5">
      <c r="D42" s="17"/>
      <c r="E42" s="18"/>
      <c r="F42" s="18"/>
      <c r="G42" s="18"/>
      <c r="H42" s="18"/>
    </row>
  </sheetData>
  <mergeCells count="28">
    <mergeCell ref="P5:Q6"/>
    <mergeCell ref="R5:R8"/>
    <mergeCell ref="N6:N8"/>
    <mergeCell ref="O6:O8"/>
    <mergeCell ref="P7:P8"/>
    <mergeCell ref="Q7:Q8"/>
    <mergeCell ref="A1:R1"/>
    <mergeCell ref="A2:R2"/>
    <mergeCell ref="A3:R3"/>
    <mergeCell ref="A5:A8"/>
    <mergeCell ref="B5:B8"/>
    <mergeCell ref="C5:C8"/>
    <mergeCell ref="I5:J6"/>
    <mergeCell ref="K5:L6"/>
    <mergeCell ref="M5:M8"/>
    <mergeCell ref="N5:O5"/>
    <mergeCell ref="L7:L8"/>
    <mergeCell ref="E7:G7"/>
    <mergeCell ref="H7:H8"/>
    <mergeCell ref="I7:I8"/>
    <mergeCell ref="J7:J8"/>
    <mergeCell ref="K7:K8"/>
    <mergeCell ref="D5:H6"/>
    <mergeCell ref="D7:D8"/>
    <mergeCell ref="A39:B39"/>
    <mergeCell ref="A9:B9"/>
    <mergeCell ref="A35:B35"/>
    <mergeCell ref="A36:B36"/>
  </mergeCells>
  <printOptions horizontalCentered="1"/>
  <pageMargins left="0.7480314960629921" right="0.7480314960629921" top="0.5905511811023623" bottom="0.5905511811023623" header="0.5118110236220472" footer="0.5118110236220472"/>
  <pageSetup firstPageNumber="70" useFirstPageNumber="1" horizontalDpi="600" verticalDpi="600" orientation="portrait" pageOrder="overThenDown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USER</cp:lastModifiedBy>
  <cp:lastPrinted>2014-03-25T06:17:13Z</cp:lastPrinted>
  <dcterms:created xsi:type="dcterms:W3CDTF">2010-01-12T09:34:47Z</dcterms:created>
  <dcterms:modified xsi:type="dcterms:W3CDTF">2014-03-25T06:17:26Z</dcterms:modified>
  <cp:category/>
  <cp:version/>
  <cp:contentType/>
  <cp:contentStatus/>
</cp:coreProperties>
</file>