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450" windowHeight="12390" activeTab="0"/>
  </bookViews>
  <sheets>
    <sheet name="第4季" sheetId="1" r:id="rId1"/>
  </sheets>
  <definedNames>
    <definedName name="_xlnm.Print_Titles" localSheetId="0">'第4季'!$1:$9</definedName>
  </definedNames>
  <calcPr fullCalcOnLoad="1"/>
</workbook>
</file>

<file path=xl/sharedStrings.xml><?xml version="1.0" encoding="utf-8"?>
<sst xmlns="http://schemas.openxmlformats.org/spreadsheetml/2006/main" count="169" uniqueCount="96">
  <si>
    <t>單位：元</t>
  </si>
  <si>
    <t>工作計畫科目名稱</t>
  </si>
  <si>
    <t>核准日期</t>
  </si>
  <si>
    <t>審計機關</t>
  </si>
  <si>
    <t>合  計</t>
  </si>
  <si>
    <t>是</t>
  </si>
  <si>
    <t>補助對象(團體全銜)</t>
  </si>
  <si>
    <t>否</t>
  </si>
  <si>
    <t>分攤補助款機關名稱</t>
  </si>
  <si>
    <t>補助事項或用途</t>
  </si>
  <si>
    <t>補助計畫案總經費及分攤情形</t>
  </si>
  <si>
    <t>撥款情形</t>
  </si>
  <si>
    <t>團體自付金額</t>
  </si>
  <si>
    <t>預算數(僅列補助國內團體預算金額)</t>
  </si>
  <si>
    <r>
      <t>上季原計畫名稱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名稱有更改時才需輸入</t>
    </r>
    <r>
      <rPr>
        <sz val="12"/>
        <rFont val="Times New Roman"/>
        <family val="1"/>
      </rPr>
      <t>)</t>
    </r>
  </si>
  <si>
    <t>他機關補助金額</t>
  </si>
  <si>
    <t>本機關補助金額</t>
  </si>
  <si>
    <t>截至本季累計撥款金額</t>
  </si>
  <si>
    <t>本季</t>
  </si>
  <si>
    <t>是否應編製會計報告或收支清單</t>
  </si>
  <si>
    <t>原始憑證送審計機關</t>
  </si>
  <si>
    <r>
      <t>GBA</t>
    </r>
    <r>
      <rPr>
        <sz val="12"/>
        <rFont val="新細明體"/>
        <family val="1"/>
      </rPr>
      <t>值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請勿更正本欄資料</t>
    </r>
    <r>
      <rPr>
        <sz val="12"/>
        <rFont val="Times New Roman"/>
        <family val="1"/>
      </rPr>
      <t>)</t>
    </r>
  </si>
  <si>
    <t>文號(選否時需填)</t>
  </si>
  <si>
    <t>受委託撥款機關(款項委託由地方政府轉發者始填列本欄)</t>
  </si>
  <si>
    <t>機關名稱:公共工程委員會(03095)</t>
  </si>
  <si>
    <t>公共工程委員會總計</t>
  </si>
  <si>
    <t>一般行政</t>
  </si>
  <si>
    <t>公共工程企劃及法規業務</t>
  </si>
  <si>
    <t>行政院公共工程委員會對國內團體捐助情形季報表</t>
  </si>
  <si>
    <t>第七屆測量學術論文研討會</t>
  </si>
  <si>
    <t>中國測量工程學會</t>
  </si>
  <si>
    <t>高性能混擬土應用與快速工法系列研討會</t>
  </si>
  <si>
    <t>社團法人台灣混擬土學會</t>
  </si>
  <si>
    <t>V</t>
  </si>
  <si>
    <t>中國土木水利工程學會</t>
  </si>
  <si>
    <t>內政部、內政部國土測繪中心、行政院農委會農林航空測量所</t>
  </si>
  <si>
    <t>經濟部水利署、交通部公路總局</t>
  </si>
  <si>
    <t>民間參與公共建設之財務規劃與專案管理研討會</t>
  </si>
  <si>
    <r>
      <t>2009IPMA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屆營建專案管理最佳實務案例研討會</t>
    </r>
  </si>
  <si>
    <t>中華大學建設與專案管理學系營建管理研究所</t>
  </si>
  <si>
    <t>永續公共工程與結能減探研討會</t>
  </si>
  <si>
    <t>財團法人台灣營建研究院</t>
  </si>
  <si>
    <t>丁類(營造工程)危險性工作場所</t>
  </si>
  <si>
    <t>台灣省土木技師公會</t>
  </si>
  <si>
    <t>V</t>
  </si>
  <si>
    <t>吸菸室設計與量測技術研討會</t>
  </si>
  <si>
    <t>台北市土木技師公會</t>
  </si>
  <si>
    <t>MIDAS程式使用教育訓練-中區第一階段(RC構架分析設計與自動出圖培訓課程)</t>
  </si>
  <si>
    <t>鋼筋混凝土及鋼骨結構物火害評估及案例討論</t>
  </si>
  <si>
    <t>MIDAS程式使用教育訓練-高雄區第一階段(RC構架分析設計與自動出圖培訓課程)</t>
  </si>
  <si>
    <t>MIDAS程式使用教育訓練-高雄區第三階段(RC預力橋分析設計要點課程)</t>
  </si>
  <si>
    <t>MIDAS程式使用教育訓練-高雄區第五階段(耐震詳評程式範例解說課程)</t>
  </si>
  <si>
    <t>MIDAS程式使用教育訓練-中區第二階段(鋼構與SRC構架分析設計培訓課程)</t>
  </si>
  <si>
    <r>
      <t>國道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號工程研討會</t>
    </r>
  </si>
  <si>
    <t>MIDAS程式使用教育訓練-高雄第二階段(鋼構與SRC構架分析設計培訓課程)</t>
  </si>
  <si>
    <t>2009國際建築技術專題演講</t>
  </si>
  <si>
    <t>MIDAS程式使用教育訓練-北區第四階段(三維基坑開挖培訓課程)</t>
  </si>
  <si>
    <t>測量科技研討會</t>
  </si>
  <si>
    <t>98年度鑑定講習會</t>
  </si>
  <si>
    <t>台灣省土木技師公會</t>
  </si>
  <si>
    <t>中華民國建築技術學會</t>
  </si>
  <si>
    <t>台灣省測量技師公會</t>
  </si>
  <si>
    <t>台北市土木技師公會</t>
  </si>
  <si>
    <t>交通部高速鐵路局、內政部建研所、交通部公路總局、交通部高速公路局。</t>
  </si>
  <si>
    <t>經濟部水利署補助、交通部公路總局</t>
  </si>
  <si>
    <t>內政部營建署、內政部建築研究所</t>
  </si>
  <si>
    <t>內政部、內政部營建署、經濟部水利署。</t>
  </si>
  <si>
    <t>台灣混凝土學會</t>
  </si>
  <si>
    <t>2009年第13屆營建工程管理學術研討會</t>
  </si>
  <si>
    <t>國立屏東科技大學</t>
  </si>
  <si>
    <r>
      <t>第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屆大地工程研討會</t>
    </r>
  </si>
  <si>
    <t>中華民國大地工程學會</t>
  </si>
  <si>
    <t>台灣混凝土學會2009年會暨混凝土工程研討會</t>
  </si>
  <si>
    <t>總支出2,501,813元。國科會250,000元，水利署20,000元，營建署30,000元，自籌2,186,813元。</t>
  </si>
  <si>
    <t>總收入440,350元，總支出440,350元，教育部107,000元.國貿局24,350元.國科會105,000元.水利署20,000元內政建研所30,000元.其他64000元.自付90,000元.</t>
  </si>
  <si>
    <t>總收入395,000元，總支出395,000元，交通部公路總局50,000元其他250,000元.報名費80,000元.</t>
  </si>
  <si>
    <t>台灣省土木技師公會</t>
  </si>
  <si>
    <t>MIDAS程式使用教育訓練-高雄第四階段(三維基坑開挖培訓課程)</t>
  </si>
  <si>
    <t>MIDAS程式使用教育訓練-中區第三階段(掌握RC預力橋分析設計要點課程)</t>
  </si>
  <si>
    <t>MIDAS程式使用教育訓練-中區第四階段(三維基坑開挖培訓課程)</t>
  </si>
  <si>
    <t>MIDAS程式使用教育訓練-中區第五階段(耐震詳評程式範例解說課程)</t>
  </si>
  <si>
    <t>工程進度管理MS Project研討會</t>
  </si>
  <si>
    <t>國土規畫下全流域治理新思維研討會</t>
  </si>
  <si>
    <t>台灣省土木技師公會</t>
  </si>
  <si>
    <t>技師懲戒案例說明研討會</t>
  </si>
  <si>
    <t>總收入21,000元，總支出49,783元。</t>
  </si>
  <si>
    <t>總收入25,400元，總支出51,429元。</t>
  </si>
  <si>
    <t>總收入17,600元，總支出30,273元。</t>
  </si>
  <si>
    <t>總收入23,800元，總支出33,243元。</t>
  </si>
  <si>
    <t>總收入53,900元，總支出83,055元。</t>
  </si>
  <si>
    <t>總收入24,700元，總支出44,775元。</t>
  </si>
  <si>
    <t>補助中華台北亞太工程師監督委員會</t>
  </si>
  <si>
    <t>中國工程師學會</t>
  </si>
  <si>
    <t>總收入8,500元，總支出54,730元。</t>
  </si>
  <si>
    <t>總收入24,700元，總支出3,904,301元。外交部200,000元。</t>
  </si>
  <si>
    <r>
      <t>民國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年度第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</si>
</sst>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_-* #,##0.0_-;\-* #,##0.0_-;_-* &quot;-&quot;??_-;_-@_-"/>
  </numFmts>
  <fonts count="2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sz val="16"/>
      <name val="Times New Roman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b/>
      <sz val="12"/>
      <name val="新細明體"/>
      <family val="1"/>
    </font>
    <font>
      <sz val="10"/>
      <name val="細明體"/>
      <family val="3"/>
    </font>
    <font>
      <sz val="10"/>
      <name val="標楷體"/>
      <family val="4"/>
    </font>
    <font>
      <b/>
      <sz val="12"/>
      <color indexed="10"/>
      <name val="細明體"/>
      <family val="3"/>
    </font>
    <font>
      <b/>
      <sz val="12"/>
      <color indexed="12"/>
      <name val="細明體"/>
      <family val="3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2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1" xfId="15" applyBorder="1">
      <alignment/>
      <protection/>
    </xf>
    <xf numFmtId="0" fontId="6" fillId="0" borderId="1" xfId="15" applyFont="1" applyBorder="1" applyAlignment="1">
      <alignment horizontal="center"/>
      <protection/>
    </xf>
    <xf numFmtId="0" fontId="0" fillId="0" borderId="2" xfId="15" applyBorder="1">
      <alignment/>
      <protection/>
    </xf>
    <xf numFmtId="0" fontId="6" fillId="0" borderId="3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0" fillId="0" borderId="5" xfId="15" applyBorder="1">
      <alignment/>
      <protection/>
    </xf>
    <xf numFmtId="0" fontId="6" fillId="0" borderId="5" xfId="15" applyFont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0" borderId="4" xfId="15" applyBorder="1">
      <alignment/>
      <protection/>
    </xf>
    <xf numFmtId="0" fontId="6" fillId="0" borderId="0" xfId="15" applyFont="1" applyBorder="1">
      <alignment/>
      <protection/>
    </xf>
    <xf numFmtId="0" fontId="4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8" fillId="0" borderId="0" xfId="15" applyFont="1">
      <alignment/>
      <protection/>
    </xf>
    <xf numFmtId="0" fontId="11" fillId="0" borderId="0" xfId="15" applyFont="1" applyBorder="1">
      <alignment/>
      <protection/>
    </xf>
    <xf numFmtId="0" fontId="0" fillId="0" borderId="0" xfId="15" applyAlignment="1">
      <alignment vertical="center"/>
      <protection/>
    </xf>
    <xf numFmtId="0" fontId="10" fillId="0" borderId="6" xfId="0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7" fontId="6" fillId="0" borderId="6" xfId="17" applyNumberFormat="1" applyFont="1" applyBorder="1" applyAlignment="1">
      <alignment vertical="center"/>
    </xf>
    <xf numFmtId="0" fontId="10" fillId="0" borderId="6" xfId="15" applyFont="1" applyBorder="1" applyAlignment="1">
      <alignment vertical="center"/>
      <protection/>
    </xf>
    <xf numFmtId="0" fontId="6" fillId="0" borderId="6" xfId="15" applyFont="1" applyBorder="1" applyAlignment="1">
      <alignment vertical="center"/>
      <protection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57" fontId="6" fillId="0" borderId="6" xfId="0" applyNumberFormat="1" applyFont="1" applyFill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left" vertical="center" wrapText="1"/>
    </xf>
    <xf numFmtId="14" fontId="6" fillId="0" borderId="6" xfId="0" applyNumberFormat="1" applyFont="1" applyFill="1" applyBorder="1" applyAlignment="1">
      <alignment horizontal="left" vertical="center" wrapText="1"/>
    </xf>
    <xf numFmtId="180" fontId="6" fillId="0" borderId="6" xfId="17" applyNumberFormat="1" applyFont="1" applyFill="1" applyBorder="1" applyAlignment="1">
      <alignment vertical="center" wrapText="1"/>
    </xf>
    <xf numFmtId="180" fontId="6" fillId="0" borderId="6" xfId="17" applyNumberFormat="1" applyFont="1" applyBorder="1" applyAlignment="1">
      <alignment vertical="center" wrapText="1"/>
    </xf>
    <xf numFmtId="0" fontId="6" fillId="0" borderId="6" xfId="15" applyFont="1" applyBorder="1" applyAlignment="1">
      <alignment vertical="center" wrapText="1"/>
      <protection/>
    </xf>
    <xf numFmtId="180" fontId="6" fillId="0" borderId="6" xfId="17" applyNumberFormat="1" applyFont="1" applyBorder="1" applyAlignment="1">
      <alignment vertical="center"/>
    </xf>
    <xf numFmtId="0" fontId="0" fillId="0" borderId="6" xfId="15" applyFont="1" applyBorder="1" applyAlignment="1">
      <alignment vertical="center"/>
      <protection/>
    </xf>
    <xf numFmtId="0" fontId="0" fillId="0" borderId="6" xfId="15" applyFont="1" applyBorder="1" applyAlignment="1">
      <alignment horizontal="center" vertical="center"/>
      <protection/>
    </xf>
    <xf numFmtId="0" fontId="7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7" fontId="16" fillId="0" borderId="6" xfId="17" applyNumberFormat="1" applyFont="1" applyBorder="1" applyAlignment="1">
      <alignment vertical="center"/>
    </xf>
    <xf numFmtId="0" fontId="15" fillId="0" borderId="6" xfId="15" applyFont="1" applyBorder="1" applyAlignment="1">
      <alignment vertical="center"/>
      <protection/>
    </xf>
    <xf numFmtId="180" fontId="17" fillId="0" borderId="6" xfId="17" applyNumberFormat="1" applyFont="1" applyBorder="1" applyAlignment="1">
      <alignment vertical="center"/>
    </xf>
    <xf numFmtId="0" fontId="17" fillId="0" borderId="6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176" fontId="15" fillId="0" borderId="6" xfId="15" applyNumberFormat="1" applyFont="1" applyBorder="1" applyAlignment="1">
      <alignment vertical="center"/>
      <protection/>
    </xf>
    <xf numFmtId="180" fontId="17" fillId="0" borderId="6" xfId="17" applyNumberFormat="1" applyFont="1" applyBorder="1" applyAlignment="1">
      <alignment horizontal="right" vertical="center"/>
    </xf>
    <xf numFmtId="180" fontId="0" fillId="0" borderId="6" xfId="17" applyNumberFormat="1" applyFont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0" fillId="0" borderId="6" xfId="15" applyBorder="1">
      <alignment/>
      <protection/>
    </xf>
    <xf numFmtId="3" fontId="0" fillId="0" borderId="6" xfId="17" applyNumberFormat="1" applyFont="1" applyBorder="1" applyAlignment="1">
      <alignment horizontal="right" vertical="center"/>
    </xf>
    <xf numFmtId="3" fontId="0" fillId="0" borderId="6" xfId="17" applyNumberFormat="1" applyFont="1" applyBorder="1" applyAlignment="1">
      <alignment vertical="center"/>
    </xf>
    <xf numFmtId="3" fontId="0" fillId="0" borderId="6" xfId="15" applyNumberFormat="1" applyFont="1" applyBorder="1" applyAlignment="1">
      <alignment vertical="center"/>
      <protection/>
    </xf>
    <xf numFmtId="3" fontId="0" fillId="0" borderId="0" xfId="15" applyNumberFormat="1" applyAlignment="1">
      <alignment vertical="center"/>
      <protection/>
    </xf>
    <xf numFmtId="3" fontId="0" fillId="0" borderId="6" xfId="15" applyNumberFormat="1" applyBorder="1" applyAlignment="1">
      <alignment vertical="center"/>
      <protection/>
    </xf>
    <xf numFmtId="0" fontId="6" fillId="0" borderId="6" xfId="15" applyFont="1" applyBorder="1">
      <alignment/>
      <protection/>
    </xf>
    <xf numFmtId="180" fontId="0" fillId="0" borderId="6" xfId="17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6" xfId="15" applyBorder="1" applyAlignment="1">
      <alignment vertical="center"/>
      <protection/>
    </xf>
    <xf numFmtId="0" fontId="6" fillId="0" borderId="6" xfId="15" applyFont="1" applyFill="1" applyBorder="1">
      <alignment/>
      <protection/>
    </xf>
    <xf numFmtId="3" fontId="0" fillId="0" borderId="6" xfId="15" applyNumberFormat="1" applyFill="1" applyBorder="1" applyAlignment="1">
      <alignment vertical="center"/>
      <protection/>
    </xf>
    <xf numFmtId="180" fontId="6" fillId="0" borderId="6" xfId="17" applyNumberFormat="1" applyFont="1" applyFill="1" applyBorder="1" applyAlignment="1">
      <alignment vertical="center"/>
    </xf>
    <xf numFmtId="0" fontId="0" fillId="0" borderId="6" xfId="15" applyFill="1" applyBorder="1">
      <alignment/>
      <protection/>
    </xf>
    <xf numFmtId="0" fontId="0" fillId="0" borderId="6" xfId="15" applyFont="1" applyFill="1" applyBorder="1" applyAlignment="1">
      <alignment horizontal="center" vertical="center"/>
      <protection/>
    </xf>
    <xf numFmtId="0" fontId="0" fillId="0" borderId="0" xfId="15" applyFill="1">
      <alignment/>
      <protection/>
    </xf>
    <xf numFmtId="0" fontId="6" fillId="0" borderId="6" xfId="15" applyFont="1" applyBorder="1" applyAlignment="1">
      <alignment wrapText="1"/>
      <protection/>
    </xf>
    <xf numFmtId="3" fontId="6" fillId="0" borderId="6" xfId="15" applyNumberFormat="1" applyFont="1" applyBorder="1" applyAlignment="1">
      <alignment vertical="center"/>
      <protection/>
    </xf>
    <xf numFmtId="0" fontId="20" fillId="0" borderId="6" xfId="15" applyFont="1" applyBorder="1" applyAlignment="1">
      <alignment horizontal="left" vertical="center" wrapText="1"/>
      <protection/>
    </xf>
    <xf numFmtId="176" fontId="21" fillId="0" borderId="6" xfId="15" applyNumberFormat="1" applyFont="1" applyBorder="1" applyAlignment="1">
      <alignment horizontal="right" vertical="center" wrapText="1"/>
      <protection/>
    </xf>
    <xf numFmtId="177" fontId="22" fillId="0" borderId="6" xfId="15" applyNumberFormat="1" applyFont="1" applyBorder="1" applyAlignment="1">
      <alignment horizontal="right" vertical="center" wrapText="1"/>
      <protection/>
    </xf>
    <xf numFmtId="0" fontId="21" fillId="0" borderId="6" xfId="15" applyFont="1" applyBorder="1" applyAlignment="1">
      <alignment horizontal="left" vertical="center" wrapText="1"/>
      <protection/>
    </xf>
    <xf numFmtId="180" fontId="22" fillId="0" borderId="6" xfId="17" applyNumberFormat="1" applyFont="1" applyBorder="1" applyAlignment="1">
      <alignment horizontal="right" vertical="center" wrapText="1"/>
    </xf>
    <xf numFmtId="3" fontId="22" fillId="0" borderId="6" xfId="17" applyNumberFormat="1" applyFont="1" applyBorder="1" applyAlignment="1">
      <alignment horizontal="right" vertical="center" wrapText="1"/>
    </xf>
    <xf numFmtId="0" fontId="23" fillId="0" borderId="6" xfId="15" applyFont="1" applyBorder="1" applyAlignment="1">
      <alignment horizontal="right" vertical="center" wrapText="1"/>
      <protection/>
    </xf>
    <xf numFmtId="0" fontId="24" fillId="0" borderId="6" xfId="15" applyFont="1" applyBorder="1" applyAlignment="1">
      <alignment horizontal="center" vertical="center"/>
      <protection/>
    </xf>
    <xf numFmtId="0" fontId="23" fillId="0" borderId="6" xfId="15" applyFont="1" applyBorder="1" applyAlignment="1">
      <alignment vertical="center"/>
      <protection/>
    </xf>
    <xf numFmtId="0" fontId="24" fillId="0" borderId="6" xfId="15" applyFont="1" applyBorder="1" applyAlignment="1">
      <alignment horizontal="left" vertical="center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0" fontId="6" fillId="0" borderId="5" xfId="15" applyFont="1" applyBorder="1" applyAlignment="1">
      <alignment horizontal="center" vertical="center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6" fillId="0" borderId="7" xfId="15" applyFont="1" applyBorder="1" applyAlignment="1">
      <alignment horizontal="center" vertical="center" wrapText="1"/>
      <protection/>
    </xf>
    <xf numFmtId="0" fontId="0" fillId="0" borderId="8" xfId="15" applyBorder="1" applyAlignment="1">
      <alignment horizontal="center" vertical="center" wrapText="1"/>
      <protection/>
    </xf>
    <xf numFmtId="0" fontId="0" fillId="0" borderId="9" xfId="15" applyBorder="1" applyAlignment="1">
      <alignment horizontal="center" vertical="center" wrapText="1"/>
      <protection/>
    </xf>
    <xf numFmtId="0" fontId="0" fillId="0" borderId="4" xfId="15" applyBorder="1" applyAlignment="1">
      <alignment horizontal="center" vertical="center" wrapText="1"/>
      <protection/>
    </xf>
    <xf numFmtId="0" fontId="0" fillId="0" borderId="10" xfId="15" applyBorder="1" applyAlignment="1">
      <alignment horizontal="center" vertical="center" wrapText="1"/>
      <protection/>
    </xf>
    <xf numFmtId="0" fontId="0" fillId="0" borderId="11" xfId="15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0" fillId="0" borderId="3" xfId="15" applyBorder="1" applyAlignment="1">
      <alignment horizontal="center" vertical="center" wrapText="1"/>
      <protection/>
    </xf>
    <xf numFmtId="0" fontId="0" fillId="0" borderId="5" xfId="15" applyBorder="1" applyAlignment="1">
      <alignment horizontal="center" vertical="center" wrapText="1"/>
      <protection/>
    </xf>
    <xf numFmtId="0" fontId="0" fillId="0" borderId="13" xfId="15" applyBorder="1" applyAlignment="1">
      <alignment horizontal="center" vertical="center" wrapText="1"/>
      <protection/>
    </xf>
    <xf numFmtId="0" fontId="0" fillId="0" borderId="0" xfId="15" applyBorder="1" applyAlignment="1">
      <alignment horizontal="center" vertical="center" wrapText="1"/>
      <protection/>
    </xf>
    <xf numFmtId="0" fontId="0" fillId="0" borderId="14" xfId="15" applyBorder="1" applyAlignment="1">
      <alignment horizontal="center" vertical="center" wrapText="1"/>
      <protection/>
    </xf>
    <xf numFmtId="0" fontId="12" fillId="0" borderId="15" xfId="15" applyFont="1" applyBorder="1" applyAlignment="1">
      <alignment horizontal="center" vertical="center" wrapText="1"/>
      <protection/>
    </xf>
    <xf numFmtId="0" fontId="13" fillId="0" borderId="16" xfId="15" applyFont="1" applyBorder="1" applyAlignment="1">
      <alignment horizontal="center" vertical="center" wrapText="1"/>
      <protection/>
    </xf>
    <xf numFmtId="0" fontId="13" fillId="0" borderId="17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7" fillId="0" borderId="3" xfId="15" applyFont="1" applyBorder="1" applyAlignment="1">
      <alignment horizontal="center" vertical="center" wrapText="1"/>
      <protection/>
    </xf>
    <xf numFmtId="0" fontId="7" fillId="0" borderId="5" xfId="15" applyFont="1" applyBorder="1" applyAlignment="1">
      <alignment horizontal="center" vertical="center" wrapText="1"/>
      <protection/>
    </xf>
    <xf numFmtId="3" fontId="6" fillId="0" borderId="1" xfId="15" applyNumberFormat="1" applyFont="1" applyBorder="1" applyAlignment="1">
      <alignment horizontal="center" vertical="center" wrapText="1"/>
      <protection/>
    </xf>
    <xf numFmtId="3" fontId="0" fillId="0" borderId="3" xfId="15" applyNumberFormat="1" applyBorder="1" applyAlignment="1">
      <alignment horizontal="center" vertical="center" wrapText="1"/>
      <protection/>
    </xf>
    <xf numFmtId="3" fontId="0" fillId="0" borderId="5" xfId="15" applyNumberForma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0">
    <cellStyle name="Normal" xfId="0"/>
    <cellStyle name="一般_95年度補助私人團體季報表營建署" xfId="15"/>
    <cellStyle name="一般_95年度補助私人團體季報表營建署_第二季季報表-修正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209550</xdr:rowOff>
    </xdr:from>
    <xdr:to>
      <xdr:col>18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17150" y="1343025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18</xdr:col>
      <xdr:colOff>0</xdr:colOff>
      <xdr:row>5</xdr:row>
      <xdr:rowOff>133350</xdr:rowOff>
    </xdr:from>
    <xdr:to>
      <xdr:col>18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17150" y="1476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917150" y="1552575"/>
          <a:ext cx="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18</xdr:col>
      <xdr:colOff>0</xdr:colOff>
      <xdr:row>6</xdr:row>
      <xdr:rowOff>171450</xdr:rowOff>
    </xdr:from>
    <xdr:to>
      <xdr:col>18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917150" y="1724025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917150" y="19812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18</xdr:col>
      <xdr:colOff>0</xdr:colOff>
      <xdr:row>10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22917150" y="245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18</xdr:col>
      <xdr:colOff>0</xdr:colOff>
      <xdr:row>6</xdr:row>
      <xdr:rowOff>76200</xdr:rowOff>
    </xdr:from>
    <xdr:to>
      <xdr:col>18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917150" y="16287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29171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1050250" y="2181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workbookViewId="0" topLeftCell="A1">
      <selection activeCell="B4" sqref="B4:B9"/>
    </sheetView>
  </sheetViews>
  <sheetFormatPr defaultColWidth="9.00390625" defaultRowHeight="16.5"/>
  <cols>
    <col min="1" max="1" width="33.75390625" style="2" customWidth="1"/>
    <col min="2" max="2" width="25.375" style="2" customWidth="1"/>
    <col min="3" max="3" width="22.625" style="2" customWidth="1"/>
    <col min="4" max="4" width="27.875" style="1" customWidth="1"/>
    <col min="5" max="5" width="23.125" style="1" customWidth="1"/>
    <col min="6" max="6" width="11.625" style="1" customWidth="1"/>
    <col min="7" max="7" width="11.00390625" style="53" customWidth="1"/>
    <col min="8" max="8" width="12.625" style="53" customWidth="1"/>
    <col min="9" max="9" width="12.375" style="1" customWidth="1"/>
    <col min="10" max="10" width="12.75390625" style="1" customWidth="1"/>
    <col min="11" max="11" width="13.875" style="1" customWidth="1"/>
    <col min="12" max="12" width="18.875" style="1" customWidth="1"/>
    <col min="13" max="13" width="31.00390625" style="1" customWidth="1"/>
    <col min="14" max="14" width="6.50390625" style="1" customWidth="1"/>
    <col min="15" max="15" width="6.375" style="1" customWidth="1"/>
    <col min="16" max="16" width="6.50390625" style="1" customWidth="1"/>
    <col min="17" max="17" width="6.375" style="1" customWidth="1"/>
    <col min="18" max="18" width="18.125" style="11" customWidth="1"/>
    <col min="19" max="19" width="22.375" style="1" customWidth="1"/>
    <col min="20" max="20" width="17.125" style="1" customWidth="1"/>
    <col min="21" max="16384" width="9.00390625" style="1" customWidth="1"/>
  </cols>
  <sheetData>
    <row r="1" spans="1:19" ht="27.75" customHeight="1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3"/>
    </row>
    <row r="2" spans="1:19" ht="27.75" customHeight="1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4"/>
    </row>
    <row r="3" spans="1:19" ht="17.25" thickBot="1">
      <c r="A3" s="15" t="s">
        <v>24</v>
      </c>
      <c r="D3" s="2"/>
      <c r="P3" s="2"/>
      <c r="Q3" s="2"/>
      <c r="R3" s="12"/>
      <c r="S3" s="16" t="s">
        <v>0</v>
      </c>
    </row>
    <row r="4" spans="1:19" ht="16.5" customHeight="1">
      <c r="A4" s="96" t="s">
        <v>1</v>
      </c>
      <c r="B4" s="99" t="s">
        <v>21</v>
      </c>
      <c r="C4" s="90" t="s">
        <v>13</v>
      </c>
      <c r="D4" s="84" t="s">
        <v>9</v>
      </c>
      <c r="E4" s="84" t="s">
        <v>6</v>
      </c>
      <c r="F4" s="84" t="s">
        <v>10</v>
      </c>
      <c r="G4" s="93"/>
      <c r="H4" s="93"/>
      <c r="I4" s="85"/>
      <c r="J4" s="84" t="s">
        <v>11</v>
      </c>
      <c r="K4" s="93"/>
      <c r="L4" s="105"/>
      <c r="M4" s="90" t="s">
        <v>8</v>
      </c>
      <c r="N4" s="84" t="s">
        <v>19</v>
      </c>
      <c r="O4" s="85"/>
      <c r="P4" s="84" t="s">
        <v>20</v>
      </c>
      <c r="Q4" s="93"/>
      <c r="R4" s="85"/>
      <c r="S4" s="79" t="s">
        <v>14</v>
      </c>
    </row>
    <row r="5" spans="1:19" ht="16.5" customHeight="1">
      <c r="A5" s="97"/>
      <c r="B5" s="100"/>
      <c r="C5" s="91"/>
      <c r="D5" s="86"/>
      <c r="E5" s="86"/>
      <c r="F5" s="86"/>
      <c r="G5" s="94"/>
      <c r="H5" s="94"/>
      <c r="I5" s="87"/>
      <c r="J5" s="86"/>
      <c r="K5" s="94"/>
      <c r="L5" s="106"/>
      <c r="M5" s="91"/>
      <c r="N5" s="86"/>
      <c r="O5" s="87"/>
      <c r="P5" s="86"/>
      <c r="Q5" s="94"/>
      <c r="R5" s="87"/>
      <c r="S5" s="80"/>
    </row>
    <row r="6" spans="1:20" ht="16.5">
      <c r="A6" s="97"/>
      <c r="B6" s="100"/>
      <c r="C6" s="91"/>
      <c r="D6" s="86"/>
      <c r="E6" s="86"/>
      <c r="F6" s="88"/>
      <c r="G6" s="95"/>
      <c r="H6" s="95"/>
      <c r="I6" s="89"/>
      <c r="J6" s="86"/>
      <c r="K6" s="94"/>
      <c r="L6" s="106"/>
      <c r="M6" s="91"/>
      <c r="N6" s="88"/>
      <c r="O6" s="89"/>
      <c r="P6" s="88"/>
      <c r="Q6" s="95"/>
      <c r="R6" s="89"/>
      <c r="S6" s="80"/>
      <c r="T6" s="10"/>
    </row>
    <row r="7" spans="1:19" ht="16.5" customHeight="1">
      <c r="A7" s="97"/>
      <c r="B7" s="100"/>
      <c r="C7" s="91"/>
      <c r="D7" s="86"/>
      <c r="E7" s="86"/>
      <c r="F7" s="79" t="s">
        <v>16</v>
      </c>
      <c r="G7" s="102" t="s">
        <v>15</v>
      </c>
      <c r="H7" s="102" t="s">
        <v>12</v>
      </c>
      <c r="I7" s="3"/>
      <c r="J7" s="79" t="s">
        <v>18</v>
      </c>
      <c r="K7" s="79" t="s">
        <v>17</v>
      </c>
      <c r="L7" s="107" t="s">
        <v>23</v>
      </c>
      <c r="M7" s="91"/>
      <c r="N7" s="4"/>
      <c r="O7" s="5"/>
      <c r="P7" s="4"/>
      <c r="Q7" s="4"/>
      <c r="R7" s="4" t="s">
        <v>3</v>
      </c>
      <c r="S7" s="80"/>
    </row>
    <row r="8" spans="1:19" ht="16.5">
      <c r="A8" s="97"/>
      <c r="B8" s="100"/>
      <c r="C8" s="91"/>
      <c r="D8" s="86"/>
      <c r="E8" s="86"/>
      <c r="F8" s="91"/>
      <c r="G8" s="103"/>
      <c r="H8" s="103"/>
      <c r="I8" s="6" t="s">
        <v>4</v>
      </c>
      <c r="J8" s="91"/>
      <c r="K8" s="91"/>
      <c r="L8" s="108"/>
      <c r="M8" s="91"/>
      <c r="N8" s="6" t="s">
        <v>5</v>
      </c>
      <c r="O8" s="7" t="s">
        <v>7</v>
      </c>
      <c r="P8" s="6" t="s">
        <v>5</v>
      </c>
      <c r="Q8" s="6" t="s">
        <v>7</v>
      </c>
      <c r="R8" s="6" t="s">
        <v>2</v>
      </c>
      <c r="S8" s="80"/>
    </row>
    <row r="9" spans="1:19" ht="16.5">
      <c r="A9" s="98"/>
      <c r="B9" s="101"/>
      <c r="C9" s="92"/>
      <c r="D9" s="88"/>
      <c r="E9" s="88"/>
      <c r="F9" s="92"/>
      <c r="G9" s="104"/>
      <c r="H9" s="104"/>
      <c r="I9" s="8"/>
      <c r="J9" s="92"/>
      <c r="K9" s="92"/>
      <c r="L9" s="109"/>
      <c r="M9" s="92"/>
      <c r="N9" s="9"/>
      <c r="O9" s="8"/>
      <c r="P9" s="9"/>
      <c r="Q9" s="9"/>
      <c r="R9" s="9" t="s">
        <v>22</v>
      </c>
      <c r="S9" s="81"/>
    </row>
    <row r="10" spans="1:19" s="41" customFormat="1" ht="21.75" customHeight="1">
      <c r="A10" s="69" t="s">
        <v>25</v>
      </c>
      <c r="B10" s="70">
        <v>5497000</v>
      </c>
      <c r="C10" s="71">
        <f>SUM(C11:C20)</f>
        <v>5497000</v>
      </c>
      <c r="D10" s="72"/>
      <c r="E10" s="72"/>
      <c r="F10" s="73">
        <f aca="true" t="shared" si="0" ref="F10:K10">F11+F20</f>
        <v>3163657</v>
      </c>
      <c r="G10" s="74">
        <f t="shared" si="0"/>
        <v>1181350</v>
      </c>
      <c r="H10" s="74">
        <f t="shared" si="0"/>
        <v>6202145</v>
      </c>
      <c r="I10" s="73">
        <f t="shared" si="0"/>
        <v>10547152</v>
      </c>
      <c r="J10" s="73">
        <f t="shared" si="0"/>
        <v>2943104</v>
      </c>
      <c r="K10" s="73">
        <f t="shared" si="0"/>
        <v>3163657</v>
      </c>
      <c r="L10" s="75"/>
      <c r="M10" s="72"/>
      <c r="N10" s="76"/>
      <c r="O10" s="77"/>
      <c r="P10" s="76"/>
      <c r="Q10" s="76"/>
      <c r="R10" s="78"/>
      <c r="S10" s="72"/>
    </row>
    <row r="11" spans="1:19" s="41" customFormat="1" ht="16.5">
      <c r="A11" s="35" t="s">
        <v>26</v>
      </c>
      <c r="B11" s="36">
        <v>750000</v>
      </c>
      <c r="C11" s="37">
        <v>750000</v>
      </c>
      <c r="D11" s="38"/>
      <c r="E11" s="38"/>
      <c r="F11" s="43">
        <f>SUM(F12:F19)</f>
        <v>140000</v>
      </c>
      <c r="G11" s="43">
        <f>SUM(G12:G19)</f>
        <v>841350</v>
      </c>
      <c r="H11" s="43">
        <f>SUM(H12:H19)</f>
        <v>3677697</v>
      </c>
      <c r="I11" s="43">
        <f>SUM(I12:I19)</f>
        <v>4659047</v>
      </c>
      <c r="J11" s="43">
        <f>SUM(J17:J19)</f>
        <v>40000</v>
      </c>
      <c r="K11" s="43">
        <f>SUM(K12:K19)</f>
        <v>140000</v>
      </c>
      <c r="L11" s="40"/>
      <c r="M11" s="38"/>
      <c r="N11" s="40"/>
      <c r="O11" s="40"/>
      <c r="P11" s="40"/>
      <c r="Q11" s="40"/>
      <c r="R11" s="40"/>
      <c r="S11" s="38"/>
    </row>
    <row r="12" spans="1:19" s="17" customFormat="1" ht="33">
      <c r="A12" s="18"/>
      <c r="B12" s="19"/>
      <c r="C12" s="20"/>
      <c r="D12" s="30" t="s">
        <v>29</v>
      </c>
      <c r="E12" s="22" t="s">
        <v>30</v>
      </c>
      <c r="F12" s="44">
        <v>10000</v>
      </c>
      <c r="G12" s="50">
        <v>50000</v>
      </c>
      <c r="H12" s="50">
        <v>55884</v>
      </c>
      <c r="I12" s="44">
        <f aca="true" t="shared" si="1" ref="I12:I19">SUM(F12:H12)</f>
        <v>115884</v>
      </c>
      <c r="J12" s="44"/>
      <c r="K12" s="44">
        <v>10000</v>
      </c>
      <c r="L12" s="22"/>
      <c r="M12" s="30" t="s">
        <v>35</v>
      </c>
      <c r="N12" s="33" t="s">
        <v>33</v>
      </c>
      <c r="O12" s="32"/>
      <c r="P12" s="33" t="s">
        <v>33</v>
      </c>
      <c r="Q12" s="32"/>
      <c r="R12" s="32"/>
      <c r="S12" s="21"/>
    </row>
    <row r="13" spans="1:19" s="17" customFormat="1" ht="33">
      <c r="A13" s="18"/>
      <c r="B13" s="19"/>
      <c r="C13" s="20"/>
      <c r="D13" s="30" t="s">
        <v>31</v>
      </c>
      <c r="E13" s="22" t="s">
        <v>32</v>
      </c>
      <c r="F13" s="44">
        <v>10000</v>
      </c>
      <c r="G13" s="50">
        <v>45000</v>
      </c>
      <c r="H13" s="50">
        <v>229500</v>
      </c>
      <c r="I13" s="44">
        <f t="shared" si="1"/>
        <v>284500</v>
      </c>
      <c r="J13" s="44"/>
      <c r="K13" s="44">
        <v>10000</v>
      </c>
      <c r="L13" s="22"/>
      <c r="M13" s="30" t="s">
        <v>36</v>
      </c>
      <c r="N13" s="33" t="s">
        <v>33</v>
      </c>
      <c r="O13" s="32"/>
      <c r="P13" s="33" t="s">
        <v>33</v>
      </c>
      <c r="Q13" s="32"/>
      <c r="R13" s="32"/>
      <c r="S13" s="21"/>
    </row>
    <row r="14" spans="1:19" s="17" customFormat="1" ht="33">
      <c r="A14" s="18"/>
      <c r="B14" s="19"/>
      <c r="C14" s="20"/>
      <c r="D14" s="24" t="s">
        <v>37</v>
      </c>
      <c r="E14" s="24" t="s">
        <v>34</v>
      </c>
      <c r="F14" s="45">
        <v>40000</v>
      </c>
      <c r="G14" s="50"/>
      <c r="H14" s="50">
        <v>300666</v>
      </c>
      <c r="I14" s="44">
        <f t="shared" si="1"/>
        <v>340666</v>
      </c>
      <c r="J14" s="45"/>
      <c r="K14" s="45">
        <v>40000</v>
      </c>
      <c r="L14" s="22"/>
      <c r="M14" s="30"/>
      <c r="N14" s="33" t="s">
        <v>33</v>
      </c>
      <c r="O14" s="32"/>
      <c r="P14" s="33" t="s">
        <v>33</v>
      </c>
      <c r="Q14" s="32"/>
      <c r="R14" s="32"/>
      <c r="S14" s="21"/>
    </row>
    <row r="15" spans="1:19" s="17" customFormat="1" ht="49.5">
      <c r="A15" s="18"/>
      <c r="B15" s="19"/>
      <c r="C15" s="20"/>
      <c r="D15" s="34" t="s">
        <v>38</v>
      </c>
      <c r="E15" s="23" t="s">
        <v>39</v>
      </c>
      <c r="F15" s="45">
        <v>10000</v>
      </c>
      <c r="G15" s="50">
        <v>60000</v>
      </c>
      <c r="H15" s="50">
        <v>289954</v>
      </c>
      <c r="I15" s="56">
        <f t="shared" si="1"/>
        <v>359954</v>
      </c>
      <c r="J15" s="45"/>
      <c r="K15" s="45">
        <v>10000</v>
      </c>
      <c r="L15" s="22"/>
      <c r="M15" s="23" t="s">
        <v>63</v>
      </c>
      <c r="N15" s="33" t="s">
        <v>33</v>
      </c>
      <c r="O15" s="32"/>
      <c r="P15" s="33" t="s">
        <v>33</v>
      </c>
      <c r="Q15" s="32"/>
      <c r="R15" s="32"/>
      <c r="S15" s="21"/>
    </row>
    <row r="16" spans="1:19" s="17" customFormat="1" ht="48" customHeight="1">
      <c r="A16" s="18"/>
      <c r="B16" s="19"/>
      <c r="C16" s="20"/>
      <c r="D16" s="23" t="s">
        <v>40</v>
      </c>
      <c r="E16" s="23" t="s">
        <v>41</v>
      </c>
      <c r="F16" s="45">
        <v>30000</v>
      </c>
      <c r="G16" s="50">
        <v>50000</v>
      </c>
      <c r="H16" s="50">
        <v>140880</v>
      </c>
      <c r="I16" s="44">
        <f t="shared" si="1"/>
        <v>220880</v>
      </c>
      <c r="J16" s="45"/>
      <c r="K16" s="45">
        <v>30000</v>
      </c>
      <c r="L16" s="22"/>
      <c r="M16" s="23" t="s">
        <v>64</v>
      </c>
      <c r="N16" s="33" t="s">
        <v>33</v>
      </c>
      <c r="O16" s="32"/>
      <c r="P16" s="33" t="s">
        <v>33</v>
      </c>
      <c r="Q16" s="32"/>
      <c r="R16" s="32"/>
      <c r="S16" s="21"/>
    </row>
    <row r="17" spans="1:19" s="17" customFormat="1" ht="79.5" customHeight="1">
      <c r="A17" s="18"/>
      <c r="B17" s="19"/>
      <c r="C17" s="60"/>
      <c r="D17" s="23" t="s">
        <v>68</v>
      </c>
      <c r="E17" s="23" t="s">
        <v>69</v>
      </c>
      <c r="F17" s="58">
        <v>10000</v>
      </c>
      <c r="G17" s="50">
        <v>286350</v>
      </c>
      <c r="H17" s="50">
        <v>144000</v>
      </c>
      <c r="I17" s="44">
        <f t="shared" si="1"/>
        <v>440350</v>
      </c>
      <c r="J17" s="45">
        <v>10000</v>
      </c>
      <c r="K17" s="45">
        <v>10000</v>
      </c>
      <c r="L17" s="22"/>
      <c r="M17" s="57" t="s">
        <v>74</v>
      </c>
      <c r="N17" s="33" t="s">
        <v>33</v>
      </c>
      <c r="O17" s="32"/>
      <c r="P17" s="33" t="s">
        <v>33</v>
      </c>
      <c r="Q17" s="32"/>
      <c r="R17" s="32"/>
      <c r="S17" s="21"/>
    </row>
    <row r="18" spans="1:19" s="17" customFormat="1" ht="48" customHeight="1">
      <c r="A18" s="18"/>
      <c r="B18" s="19"/>
      <c r="C18" s="60"/>
      <c r="D18" s="23" t="s">
        <v>70</v>
      </c>
      <c r="E18" s="23" t="s">
        <v>71</v>
      </c>
      <c r="F18" s="58">
        <v>15000</v>
      </c>
      <c r="G18" s="50">
        <v>300000</v>
      </c>
      <c r="H18" s="50">
        <v>2186813</v>
      </c>
      <c r="I18" s="44">
        <f t="shared" si="1"/>
        <v>2501813</v>
      </c>
      <c r="J18" s="45">
        <v>15000</v>
      </c>
      <c r="K18" s="45">
        <v>15000</v>
      </c>
      <c r="L18" s="22"/>
      <c r="M18" s="57" t="s">
        <v>73</v>
      </c>
      <c r="N18" s="33" t="s">
        <v>33</v>
      </c>
      <c r="O18" s="32"/>
      <c r="P18" s="33" t="s">
        <v>33</v>
      </c>
      <c r="Q18" s="32"/>
      <c r="R18" s="32"/>
      <c r="S18" s="21"/>
    </row>
    <row r="19" spans="1:19" s="17" customFormat="1" ht="48" customHeight="1">
      <c r="A19" s="18"/>
      <c r="B19" s="19"/>
      <c r="C19" s="60"/>
      <c r="D19" s="23" t="s">
        <v>72</v>
      </c>
      <c r="E19" s="24" t="s">
        <v>67</v>
      </c>
      <c r="F19" s="59">
        <v>15000</v>
      </c>
      <c r="G19" s="50">
        <v>50000</v>
      </c>
      <c r="H19" s="50">
        <v>330000</v>
      </c>
      <c r="I19" s="44">
        <f t="shared" si="1"/>
        <v>395000</v>
      </c>
      <c r="J19" s="45">
        <v>15000</v>
      </c>
      <c r="K19" s="45">
        <v>15000</v>
      </c>
      <c r="L19" s="22"/>
      <c r="M19" s="57" t="s">
        <v>75</v>
      </c>
      <c r="N19" s="33" t="s">
        <v>33</v>
      </c>
      <c r="O19" s="32"/>
      <c r="P19" s="33" t="s">
        <v>33</v>
      </c>
      <c r="Q19" s="32"/>
      <c r="R19" s="32"/>
      <c r="S19" s="21"/>
    </row>
    <row r="20" spans="1:19" s="41" customFormat="1" ht="16.5">
      <c r="A20" s="38" t="s">
        <v>27</v>
      </c>
      <c r="B20" s="42">
        <v>4747000</v>
      </c>
      <c r="C20" s="37">
        <v>4747000</v>
      </c>
      <c r="D20" s="38"/>
      <c r="E20" s="38"/>
      <c r="F20" s="39">
        <f aca="true" t="shared" si="2" ref="F20:K20">SUM(F21:F42)</f>
        <v>3023657</v>
      </c>
      <c r="G20" s="39">
        <f t="shared" si="2"/>
        <v>340000</v>
      </c>
      <c r="H20" s="39">
        <f t="shared" si="2"/>
        <v>2524448</v>
      </c>
      <c r="I20" s="39">
        <f t="shared" si="2"/>
        <v>5888105</v>
      </c>
      <c r="J20" s="39">
        <f t="shared" si="2"/>
        <v>2903104</v>
      </c>
      <c r="K20" s="39">
        <f t="shared" si="2"/>
        <v>3023657</v>
      </c>
      <c r="L20" s="40"/>
      <c r="M20" s="38"/>
      <c r="N20" s="40"/>
      <c r="O20" s="40"/>
      <c r="P20" s="40"/>
      <c r="Q20" s="40"/>
      <c r="R20" s="40"/>
      <c r="S20" s="38"/>
    </row>
    <row r="21" spans="1:19" s="17" customFormat="1" ht="33">
      <c r="A21" s="22"/>
      <c r="B21" s="22"/>
      <c r="C21" s="22"/>
      <c r="D21" s="23" t="s">
        <v>42</v>
      </c>
      <c r="E21" s="25" t="s">
        <v>43</v>
      </c>
      <c r="F21" s="28">
        <v>9765</v>
      </c>
      <c r="G21" s="51"/>
      <c r="H21" s="51">
        <v>29950</v>
      </c>
      <c r="I21" s="31">
        <f>SUM(F21:H21)</f>
        <v>39715</v>
      </c>
      <c r="J21" s="28"/>
      <c r="K21" s="28">
        <v>9765</v>
      </c>
      <c r="L21" s="32"/>
      <c r="M21" s="32"/>
      <c r="N21" s="33" t="s">
        <v>44</v>
      </c>
      <c r="O21" s="32"/>
      <c r="P21" s="33" t="s">
        <v>44</v>
      </c>
      <c r="Q21" s="32"/>
      <c r="R21" s="32"/>
      <c r="S21" s="32"/>
    </row>
    <row r="22" spans="1:19" s="17" customFormat="1" ht="16.5">
      <c r="A22" s="22"/>
      <c r="B22" s="22"/>
      <c r="C22" s="22"/>
      <c r="D22" s="23" t="s">
        <v>45</v>
      </c>
      <c r="E22" s="26" t="s">
        <v>46</v>
      </c>
      <c r="F22" s="29">
        <v>1575</v>
      </c>
      <c r="G22" s="51"/>
      <c r="H22" s="51">
        <v>13000</v>
      </c>
      <c r="I22" s="31">
        <f>SUM(F22:H22)</f>
        <v>14575</v>
      </c>
      <c r="J22" s="29"/>
      <c r="K22" s="29">
        <v>1575</v>
      </c>
      <c r="L22" s="32"/>
      <c r="M22" s="32"/>
      <c r="N22" s="33" t="s">
        <v>44</v>
      </c>
      <c r="O22" s="32"/>
      <c r="P22" s="33" t="s">
        <v>44</v>
      </c>
      <c r="Q22" s="32"/>
      <c r="R22" s="32"/>
      <c r="S22" s="32"/>
    </row>
    <row r="23" spans="1:19" s="17" customFormat="1" ht="49.5">
      <c r="A23" s="22"/>
      <c r="B23" s="22"/>
      <c r="C23" s="22"/>
      <c r="D23" s="23" t="s">
        <v>47</v>
      </c>
      <c r="E23" s="27" t="s">
        <v>43</v>
      </c>
      <c r="F23" s="28">
        <v>7000</v>
      </c>
      <c r="G23" s="51"/>
      <c r="H23" s="51">
        <v>49729</v>
      </c>
      <c r="I23" s="31">
        <f>SUM(F23:H23)</f>
        <v>56729</v>
      </c>
      <c r="J23" s="28"/>
      <c r="K23" s="28">
        <v>7000</v>
      </c>
      <c r="L23" s="32"/>
      <c r="M23" s="32"/>
      <c r="N23" s="33" t="s">
        <v>44</v>
      </c>
      <c r="O23" s="32"/>
      <c r="P23" s="33" t="s">
        <v>44</v>
      </c>
      <c r="Q23" s="32"/>
      <c r="R23" s="32"/>
      <c r="S23" s="32"/>
    </row>
    <row r="24" spans="1:19" s="17" customFormat="1" ht="33">
      <c r="A24" s="22"/>
      <c r="B24" s="22"/>
      <c r="C24" s="22"/>
      <c r="D24" s="24" t="s">
        <v>48</v>
      </c>
      <c r="E24" s="26" t="s">
        <v>46</v>
      </c>
      <c r="F24" s="29">
        <v>3213</v>
      </c>
      <c r="G24" s="51"/>
      <c r="H24" s="51">
        <v>14500</v>
      </c>
      <c r="I24" s="31">
        <f>SUM(F24:H24)</f>
        <v>17713</v>
      </c>
      <c r="J24" s="29"/>
      <c r="K24" s="29">
        <v>3213</v>
      </c>
      <c r="L24" s="32"/>
      <c r="M24" s="32"/>
      <c r="N24" s="33" t="s">
        <v>44</v>
      </c>
      <c r="O24" s="32"/>
      <c r="P24" s="33" t="s">
        <v>44</v>
      </c>
      <c r="Q24" s="32"/>
      <c r="R24" s="32"/>
      <c r="S24" s="32"/>
    </row>
    <row r="25" spans="1:19" s="17" customFormat="1" ht="49.5">
      <c r="A25" s="22"/>
      <c r="B25" s="22"/>
      <c r="C25" s="22"/>
      <c r="D25" s="23" t="s">
        <v>49</v>
      </c>
      <c r="E25" s="27" t="s">
        <v>43</v>
      </c>
      <c r="F25" s="29">
        <v>5000</v>
      </c>
      <c r="G25" s="52"/>
      <c r="H25" s="52">
        <v>49471</v>
      </c>
      <c r="I25" s="31">
        <f>SUM(F25:H25)</f>
        <v>54471</v>
      </c>
      <c r="J25" s="29"/>
      <c r="K25" s="29">
        <v>5000</v>
      </c>
      <c r="L25" s="32"/>
      <c r="M25" s="32"/>
      <c r="N25" s="33" t="s">
        <v>44</v>
      </c>
      <c r="O25" s="32"/>
      <c r="P25" s="33" t="s">
        <v>44</v>
      </c>
      <c r="Q25" s="32"/>
      <c r="R25" s="32"/>
      <c r="S25" s="32"/>
    </row>
    <row r="26" spans="1:20" ht="49.5">
      <c r="A26" s="55"/>
      <c r="B26" s="55"/>
      <c r="C26" s="22"/>
      <c r="D26" s="23" t="s">
        <v>50</v>
      </c>
      <c r="E26" s="27" t="s">
        <v>43</v>
      </c>
      <c r="F26" s="29">
        <v>4000</v>
      </c>
      <c r="G26" s="52"/>
      <c r="H26" s="52">
        <v>47651</v>
      </c>
      <c r="I26" s="31">
        <f aca="true" t="shared" si="3" ref="I26:I42">SUM(F26:H26)</f>
        <v>51651</v>
      </c>
      <c r="J26" s="29"/>
      <c r="K26" s="29">
        <v>4000</v>
      </c>
      <c r="L26" s="32"/>
      <c r="M26" s="46"/>
      <c r="N26" s="33" t="s">
        <v>44</v>
      </c>
      <c r="O26" s="32"/>
      <c r="P26" s="33" t="s">
        <v>44</v>
      </c>
      <c r="Q26" s="32"/>
      <c r="R26" s="32"/>
      <c r="S26" s="32"/>
      <c r="T26" s="17"/>
    </row>
    <row r="27" spans="1:20" ht="49.5">
      <c r="A27" s="55"/>
      <c r="B27" s="55"/>
      <c r="C27" s="22"/>
      <c r="D27" s="23" t="s">
        <v>51</v>
      </c>
      <c r="E27" s="27" t="s">
        <v>43</v>
      </c>
      <c r="F27" s="29">
        <v>4000</v>
      </c>
      <c r="G27" s="52"/>
      <c r="H27" s="52">
        <v>49534</v>
      </c>
      <c r="I27" s="31">
        <f t="shared" si="3"/>
        <v>53534</v>
      </c>
      <c r="J27" s="29"/>
      <c r="K27" s="29">
        <v>4000</v>
      </c>
      <c r="L27" s="32"/>
      <c r="M27" s="47"/>
      <c r="N27" s="33" t="s">
        <v>44</v>
      </c>
      <c r="O27" s="32"/>
      <c r="P27" s="33" t="s">
        <v>44</v>
      </c>
      <c r="Q27" s="32"/>
      <c r="R27" s="32"/>
      <c r="S27" s="32"/>
      <c r="T27" s="17"/>
    </row>
    <row r="28" spans="1:20" ht="49.5">
      <c r="A28" s="55"/>
      <c r="B28" s="55"/>
      <c r="C28" s="22"/>
      <c r="D28" s="23" t="s">
        <v>52</v>
      </c>
      <c r="E28" s="27" t="s">
        <v>43</v>
      </c>
      <c r="F28" s="28">
        <v>4000</v>
      </c>
      <c r="G28" s="52"/>
      <c r="H28" s="52">
        <v>45709</v>
      </c>
      <c r="I28" s="31">
        <f t="shared" si="3"/>
        <v>49709</v>
      </c>
      <c r="J28" s="28"/>
      <c r="K28" s="28">
        <v>4000</v>
      </c>
      <c r="L28" s="32"/>
      <c r="M28" s="46"/>
      <c r="N28" s="33" t="s">
        <v>44</v>
      </c>
      <c r="O28" s="32"/>
      <c r="P28" s="33" t="s">
        <v>44</v>
      </c>
      <c r="Q28" s="32"/>
      <c r="R28" s="32"/>
      <c r="S28" s="32"/>
      <c r="T28" s="17"/>
    </row>
    <row r="29" spans="1:20" ht="16.5">
      <c r="A29" s="55"/>
      <c r="B29" s="55"/>
      <c r="C29" s="22"/>
      <c r="D29" s="24" t="s">
        <v>53</v>
      </c>
      <c r="E29" s="27" t="s">
        <v>43</v>
      </c>
      <c r="F29" s="29">
        <v>10000</v>
      </c>
      <c r="G29" s="54"/>
      <c r="H29" s="54">
        <v>111582</v>
      </c>
      <c r="I29" s="31">
        <f t="shared" si="3"/>
        <v>121582</v>
      </c>
      <c r="J29" s="29"/>
      <c r="K29" s="29">
        <v>10000</v>
      </c>
      <c r="L29" s="60"/>
      <c r="M29" s="47"/>
      <c r="N29" s="33" t="s">
        <v>44</v>
      </c>
      <c r="O29" s="32"/>
      <c r="P29" s="33" t="s">
        <v>44</v>
      </c>
      <c r="Q29" s="32"/>
      <c r="R29" s="32"/>
      <c r="S29" s="32"/>
      <c r="T29" s="17"/>
    </row>
    <row r="30" spans="1:20" ht="49.5">
      <c r="A30" s="55"/>
      <c r="B30" s="55"/>
      <c r="C30" s="22"/>
      <c r="D30" s="23" t="s">
        <v>54</v>
      </c>
      <c r="E30" s="27" t="s">
        <v>59</v>
      </c>
      <c r="F30" s="29">
        <v>4000</v>
      </c>
      <c r="G30" s="54"/>
      <c r="H30" s="54">
        <v>47747</v>
      </c>
      <c r="I30" s="31">
        <f t="shared" si="3"/>
        <v>51747</v>
      </c>
      <c r="J30" s="29"/>
      <c r="K30" s="29">
        <v>4000</v>
      </c>
      <c r="L30" s="60"/>
      <c r="M30" s="46"/>
      <c r="N30" s="33" t="s">
        <v>44</v>
      </c>
      <c r="O30" s="32"/>
      <c r="P30" s="33" t="s">
        <v>44</v>
      </c>
      <c r="Q30" s="32"/>
      <c r="R30" s="32"/>
      <c r="S30" s="32"/>
      <c r="T30" s="17"/>
    </row>
    <row r="31" spans="1:19" ht="16.5">
      <c r="A31" s="55"/>
      <c r="B31" s="55"/>
      <c r="C31" s="55"/>
      <c r="D31" s="24" t="s">
        <v>55</v>
      </c>
      <c r="E31" s="24" t="s">
        <v>60</v>
      </c>
      <c r="F31" s="29">
        <v>50000</v>
      </c>
      <c r="G31" s="54">
        <v>100000</v>
      </c>
      <c r="H31" s="54">
        <v>643309</v>
      </c>
      <c r="I31" s="31">
        <f t="shared" si="3"/>
        <v>793309</v>
      </c>
      <c r="J31" s="29"/>
      <c r="K31" s="29">
        <v>50000</v>
      </c>
      <c r="L31" s="49"/>
      <c r="M31" s="48" t="s">
        <v>65</v>
      </c>
      <c r="N31" s="33" t="s">
        <v>44</v>
      </c>
      <c r="O31" s="32"/>
      <c r="P31" s="33" t="s">
        <v>44</v>
      </c>
      <c r="Q31" s="32"/>
      <c r="R31" s="32"/>
      <c r="S31" s="32"/>
    </row>
    <row r="32" spans="1:19" ht="49.5">
      <c r="A32" s="55"/>
      <c r="B32" s="55"/>
      <c r="C32" s="55"/>
      <c r="D32" s="23" t="s">
        <v>56</v>
      </c>
      <c r="E32" s="26" t="s">
        <v>59</v>
      </c>
      <c r="F32" s="29">
        <v>4000</v>
      </c>
      <c r="G32" s="54"/>
      <c r="H32" s="54">
        <v>44583</v>
      </c>
      <c r="I32" s="31">
        <f t="shared" si="3"/>
        <v>48583</v>
      </c>
      <c r="J32" s="29"/>
      <c r="K32" s="29">
        <v>4000</v>
      </c>
      <c r="L32" s="49"/>
      <c r="M32" s="48"/>
      <c r="N32" s="33" t="s">
        <v>44</v>
      </c>
      <c r="O32" s="32"/>
      <c r="P32" s="33" t="s">
        <v>44</v>
      </c>
      <c r="Q32" s="32"/>
      <c r="R32" s="32"/>
      <c r="S32" s="32"/>
    </row>
    <row r="33" spans="1:19" ht="28.5">
      <c r="A33" s="55"/>
      <c r="B33" s="55"/>
      <c r="C33" s="55"/>
      <c r="D33" s="24" t="s">
        <v>57</v>
      </c>
      <c r="E33" s="26" t="s">
        <v>61</v>
      </c>
      <c r="F33" s="29">
        <v>6000</v>
      </c>
      <c r="G33" s="54">
        <v>40000</v>
      </c>
      <c r="H33" s="54">
        <v>489373</v>
      </c>
      <c r="I33" s="31">
        <f t="shared" si="3"/>
        <v>535373</v>
      </c>
      <c r="J33" s="29"/>
      <c r="K33" s="29">
        <v>6000</v>
      </c>
      <c r="L33" s="49"/>
      <c r="M33" s="48" t="s">
        <v>66</v>
      </c>
      <c r="N33" s="33" t="s">
        <v>44</v>
      </c>
      <c r="O33" s="32"/>
      <c r="P33" s="33" t="s">
        <v>44</v>
      </c>
      <c r="Q33" s="32"/>
      <c r="R33" s="32"/>
      <c r="S33" s="32"/>
    </row>
    <row r="34" spans="1:19" ht="16.5">
      <c r="A34" s="55"/>
      <c r="B34" s="55"/>
      <c r="C34" s="55"/>
      <c r="D34" s="24" t="s">
        <v>58</v>
      </c>
      <c r="E34" s="26" t="s">
        <v>62</v>
      </c>
      <c r="F34" s="29">
        <v>8000</v>
      </c>
      <c r="G34" s="54"/>
      <c r="H34" s="54">
        <v>54113</v>
      </c>
      <c r="I34" s="31">
        <f t="shared" si="3"/>
        <v>62113</v>
      </c>
      <c r="J34" s="29"/>
      <c r="K34" s="29">
        <v>8000</v>
      </c>
      <c r="L34" s="49"/>
      <c r="M34" s="47"/>
      <c r="N34" s="33" t="s">
        <v>44</v>
      </c>
      <c r="O34" s="32"/>
      <c r="P34" s="33" t="s">
        <v>44</v>
      </c>
      <c r="Q34" s="32"/>
      <c r="R34" s="32"/>
      <c r="S34" s="32"/>
    </row>
    <row r="35" spans="1:19" s="66" customFormat="1" ht="49.5">
      <c r="A35" s="61"/>
      <c r="B35" s="61"/>
      <c r="C35" s="61"/>
      <c r="D35" s="23" t="s">
        <v>77</v>
      </c>
      <c r="E35" s="27" t="s">
        <v>76</v>
      </c>
      <c r="F35" s="28">
        <v>4000</v>
      </c>
      <c r="G35" s="62"/>
      <c r="H35" s="62"/>
      <c r="I35" s="63">
        <f t="shared" si="3"/>
        <v>4000</v>
      </c>
      <c r="J35" s="28">
        <v>4000</v>
      </c>
      <c r="K35" s="28">
        <v>4000</v>
      </c>
      <c r="L35" s="64"/>
      <c r="M35" s="46" t="s">
        <v>85</v>
      </c>
      <c r="N35" s="65" t="s">
        <v>44</v>
      </c>
      <c r="O35" s="64"/>
      <c r="P35" s="65" t="s">
        <v>44</v>
      </c>
      <c r="Q35" s="64"/>
      <c r="R35" s="64"/>
      <c r="S35" s="64"/>
    </row>
    <row r="36" spans="1:19" ht="49.5">
      <c r="A36" s="55"/>
      <c r="B36" s="55"/>
      <c r="C36" s="55"/>
      <c r="D36" s="23" t="s">
        <v>78</v>
      </c>
      <c r="E36" s="26" t="s">
        <v>76</v>
      </c>
      <c r="F36" s="29">
        <v>3000</v>
      </c>
      <c r="G36" s="54"/>
      <c r="H36" s="54"/>
      <c r="I36" s="31">
        <f t="shared" si="3"/>
        <v>3000</v>
      </c>
      <c r="J36" s="29">
        <v>3000</v>
      </c>
      <c r="K36" s="29">
        <v>3000</v>
      </c>
      <c r="L36" s="49"/>
      <c r="M36" s="48" t="s">
        <v>86</v>
      </c>
      <c r="N36" s="33" t="s">
        <v>44</v>
      </c>
      <c r="O36" s="49"/>
      <c r="P36" s="33" t="s">
        <v>44</v>
      </c>
      <c r="Q36" s="49"/>
      <c r="R36" s="49"/>
      <c r="S36" s="49"/>
    </row>
    <row r="37" spans="1:19" ht="49.5">
      <c r="A37" s="55"/>
      <c r="B37" s="55"/>
      <c r="C37" s="55"/>
      <c r="D37" s="23" t="s">
        <v>79</v>
      </c>
      <c r="E37" s="26" t="s">
        <v>76</v>
      </c>
      <c r="F37" s="29">
        <v>3000</v>
      </c>
      <c r="G37" s="54"/>
      <c r="H37" s="54"/>
      <c r="I37" s="31">
        <f t="shared" si="3"/>
        <v>3000</v>
      </c>
      <c r="J37" s="29">
        <v>3000</v>
      </c>
      <c r="K37" s="29">
        <v>3000</v>
      </c>
      <c r="L37" s="49"/>
      <c r="M37" s="48" t="s">
        <v>87</v>
      </c>
      <c r="N37" s="33" t="s">
        <v>44</v>
      </c>
      <c r="O37" s="49"/>
      <c r="P37" s="33" t="s">
        <v>44</v>
      </c>
      <c r="Q37" s="49"/>
      <c r="R37" s="49"/>
      <c r="S37" s="49"/>
    </row>
    <row r="38" spans="1:19" ht="49.5">
      <c r="A38" s="55"/>
      <c r="B38" s="55"/>
      <c r="C38" s="55"/>
      <c r="D38" s="23" t="s">
        <v>80</v>
      </c>
      <c r="E38" s="26" t="s">
        <v>76</v>
      </c>
      <c r="F38" s="29">
        <v>3000</v>
      </c>
      <c r="G38" s="54"/>
      <c r="H38" s="54"/>
      <c r="I38" s="31">
        <f t="shared" si="3"/>
        <v>3000</v>
      </c>
      <c r="J38" s="29">
        <v>3000</v>
      </c>
      <c r="K38" s="29">
        <v>3000</v>
      </c>
      <c r="L38" s="49"/>
      <c r="M38" s="48" t="s">
        <v>88</v>
      </c>
      <c r="N38" s="33" t="s">
        <v>44</v>
      </c>
      <c r="O38" s="49"/>
      <c r="P38" s="33" t="s">
        <v>44</v>
      </c>
      <c r="Q38" s="49"/>
      <c r="R38" s="49"/>
      <c r="S38" s="49"/>
    </row>
    <row r="39" spans="1:19" ht="33">
      <c r="A39" s="55"/>
      <c r="B39" s="55"/>
      <c r="C39" s="55"/>
      <c r="D39" s="24" t="s">
        <v>81</v>
      </c>
      <c r="E39" s="26" t="s">
        <v>76</v>
      </c>
      <c r="F39" s="28">
        <v>5000</v>
      </c>
      <c r="G39" s="54"/>
      <c r="H39" s="54"/>
      <c r="I39" s="31">
        <f t="shared" si="3"/>
        <v>5000</v>
      </c>
      <c r="J39" s="29">
        <v>5000</v>
      </c>
      <c r="K39" s="29">
        <v>5000</v>
      </c>
      <c r="L39" s="49"/>
      <c r="M39" s="48" t="s">
        <v>89</v>
      </c>
      <c r="N39" s="33" t="s">
        <v>44</v>
      </c>
      <c r="O39" s="49"/>
      <c r="P39" s="33" t="s">
        <v>44</v>
      </c>
      <c r="Q39" s="49"/>
      <c r="R39" s="49"/>
      <c r="S39" s="49"/>
    </row>
    <row r="40" spans="1:19" ht="33">
      <c r="A40" s="55"/>
      <c r="B40" s="55"/>
      <c r="C40" s="55"/>
      <c r="D40" s="24" t="s">
        <v>82</v>
      </c>
      <c r="E40" s="27" t="s">
        <v>76</v>
      </c>
      <c r="F40" s="29">
        <v>7000</v>
      </c>
      <c r="G40" s="54"/>
      <c r="H40" s="54"/>
      <c r="I40" s="31">
        <f t="shared" si="3"/>
        <v>7000</v>
      </c>
      <c r="J40" s="29">
        <v>7000</v>
      </c>
      <c r="K40" s="29">
        <v>7000</v>
      </c>
      <c r="L40" s="49"/>
      <c r="M40" s="48" t="s">
        <v>90</v>
      </c>
      <c r="N40" s="33" t="s">
        <v>44</v>
      </c>
      <c r="O40" s="49"/>
      <c r="P40" s="33" t="s">
        <v>44</v>
      </c>
      <c r="Q40" s="49"/>
      <c r="R40" s="49"/>
      <c r="S40" s="49"/>
    </row>
    <row r="41" spans="1:19" ht="16.5">
      <c r="A41" s="55"/>
      <c r="B41" s="55"/>
      <c r="C41" s="55"/>
      <c r="D41" s="24" t="s">
        <v>84</v>
      </c>
      <c r="E41" s="27" t="s">
        <v>83</v>
      </c>
      <c r="F41" s="29">
        <v>8000</v>
      </c>
      <c r="G41" s="54"/>
      <c r="H41" s="54"/>
      <c r="I41" s="31">
        <f t="shared" si="3"/>
        <v>8000</v>
      </c>
      <c r="J41" s="29">
        <v>8000</v>
      </c>
      <c r="K41" s="29">
        <v>8000</v>
      </c>
      <c r="L41" s="49"/>
      <c r="M41" s="48" t="s">
        <v>93</v>
      </c>
      <c r="N41" s="33" t="s">
        <v>44</v>
      </c>
      <c r="O41" s="49"/>
      <c r="P41" s="33" t="s">
        <v>44</v>
      </c>
      <c r="Q41" s="49"/>
      <c r="R41" s="49"/>
      <c r="S41" s="49"/>
    </row>
    <row r="42" spans="1:19" ht="33">
      <c r="A42" s="55"/>
      <c r="B42" s="55"/>
      <c r="C42" s="49"/>
      <c r="D42" s="67" t="s">
        <v>91</v>
      </c>
      <c r="E42" s="55" t="s">
        <v>92</v>
      </c>
      <c r="F42" s="68">
        <v>2870104</v>
      </c>
      <c r="G42" s="68">
        <v>200000</v>
      </c>
      <c r="H42" s="68">
        <v>834197</v>
      </c>
      <c r="I42" s="68">
        <f t="shared" si="3"/>
        <v>3904301</v>
      </c>
      <c r="J42" s="68">
        <v>2870104</v>
      </c>
      <c r="K42" s="68">
        <v>2870104</v>
      </c>
      <c r="L42" s="49"/>
      <c r="M42" s="48" t="s">
        <v>94</v>
      </c>
      <c r="N42" s="33" t="s">
        <v>44</v>
      </c>
      <c r="O42" s="49"/>
      <c r="P42" s="33" t="s">
        <v>44</v>
      </c>
      <c r="Q42" s="49"/>
      <c r="R42" s="49"/>
      <c r="S42" s="49"/>
    </row>
  </sheetData>
  <mergeCells count="19">
    <mergeCell ref="C4:C9"/>
    <mergeCell ref="D4:D9"/>
    <mergeCell ref="E4:E9"/>
    <mergeCell ref="K7:K9"/>
    <mergeCell ref="J7:J9"/>
    <mergeCell ref="G7:G9"/>
    <mergeCell ref="H7:H9"/>
    <mergeCell ref="J4:L6"/>
    <mergeCell ref="L7:L9"/>
    <mergeCell ref="S4:S9"/>
    <mergeCell ref="A1:R1"/>
    <mergeCell ref="A2:R2"/>
    <mergeCell ref="N4:O6"/>
    <mergeCell ref="M4:M9"/>
    <mergeCell ref="P4:R6"/>
    <mergeCell ref="F4:I6"/>
    <mergeCell ref="F7:F9"/>
    <mergeCell ref="A4:A9"/>
    <mergeCell ref="B4:B9"/>
  </mergeCells>
  <printOptions horizontalCentered="1" verticalCentered="1"/>
  <pageMargins left="0.1968503937007874" right="0.1968503937007874" top="0.1968503937007874" bottom="0.15748031496062992" header="0.43" footer="0.5118110236220472"/>
  <pageSetup fitToHeight="1" fitToWidth="1" horizontalDpi="600" verticalDpi="600" orientation="landscape" paperSize="8" scale="54" r:id="rId2"/>
  <headerFooter alignWithMargins="0">
    <oddHeader>&amp;R&amp;"標楷體,標準"全&amp;N頁之第&amp;P頁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PCC</cp:lastModifiedBy>
  <cp:lastPrinted>2010-01-20T03:37:15Z</cp:lastPrinted>
  <dcterms:created xsi:type="dcterms:W3CDTF">2006-11-15T08:52:59Z</dcterms:created>
  <dcterms:modified xsi:type="dcterms:W3CDTF">2010-01-20T03:38:19Z</dcterms:modified>
  <cp:category/>
  <cp:version/>
  <cp:contentType/>
  <cp:contentStatus/>
</cp:coreProperties>
</file>