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firstSheet="4" activeTab="9"/>
  </bookViews>
  <sheets>
    <sheet name="Page35" sheetId="1" r:id="rId1"/>
    <sheet name="Page47~49" sheetId="2" r:id="rId2"/>
    <sheet name="Page50" sheetId="3" r:id="rId3"/>
    <sheet name="Page51~53" sheetId="4" r:id="rId4"/>
    <sheet name="Page38~41&amp;54~57" sheetId="5" r:id="rId5"/>
    <sheet name="Page54~57 (2)" sheetId="6" r:id="rId6"/>
    <sheet name="Page42" sheetId="7" r:id="rId7"/>
    <sheet name="Page58" sheetId="8" r:id="rId8"/>
    <sheet name="Page43~45" sheetId="9" r:id="rId9"/>
    <sheet name="Page59~61&amp;43~45&amp;Page34_5(d)" sheetId="10" r:id="rId10"/>
  </sheets>
  <definedNames/>
  <calcPr fullCalcOnLoad="1"/>
</workbook>
</file>

<file path=xl/sharedStrings.xml><?xml version="1.0" encoding="utf-8"?>
<sst xmlns="http://schemas.openxmlformats.org/spreadsheetml/2006/main" count="197" uniqueCount="68">
  <si>
    <t>件數</t>
  </si>
  <si>
    <t>決標金額</t>
  </si>
  <si>
    <t>工程</t>
  </si>
  <si>
    <t>財物</t>
  </si>
  <si>
    <t>勞務</t>
  </si>
  <si>
    <t>機關名稱</t>
  </si>
  <si>
    <t>項次</t>
  </si>
  <si>
    <t>標的分類</t>
  </si>
  <si>
    <t>總計</t>
  </si>
  <si>
    <t>總計</t>
  </si>
  <si>
    <t>總計</t>
  </si>
  <si>
    <r>
      <t>01</t>
    </r>
    <r>
      <rPr>
        <sz val="12"/>
        <rFont val="標楷體"/>
        <family val="4"/>
      </rPr>
      <t>臺灣省政府</t>
    </r>
  </si>
  <si>
    <r>
      <t>02</t>
    </r>
    <r>
      <rPr>
        <sz val="12"/>
        <rFont val="標楷體"/>
        <family val="4"/>
      </rPr>
      <t>臺北市政府</t>
    </r>
  </si>
  <si>
    <r>
      <t>03</t>
    </r>
    <r>
      <rPr>
        <sz val="12"/>
        <rFont val="標楷體"/>
        <family val="4"/>
      </rPr>
      <t>高雄市政府</t>
    </r>
  </si>
  <si>
    <r>
      <t>各地方機關門檻金額以上決標金額及件數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</si>
  <si>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>各地方機關依工程、勞務、財物分類且原產地為我國之件數及決標金額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</si>
  <si>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>各地方機關依工程、勞務、財物分類且原產地為美國之件數及決標金額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</si>
  <si>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>各地方機關依工程、勞務、財物分類且原產地為歐盟之件數及決標金額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</si>
  <si>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t>工程</t>
  </si>
  <si>
    <t>財物</t>
  </si>
  <si>
    <t>勞務</t>
  </si>
  <si>
    <t>件數</t>
  </si>
  <si>
    <t>決標金額</t>
  </si>
  <si>
    <r>
      <t>無相關採購</t>
    </r>
    <r>
      <rPr>
        <sz val="12"/>
        <rFont val="Arial"/>
        <family val="2"/>
      </rPr>
      <t>(N/A)</t>
    </r>
  </si>
  <si>
    <r>
      <t>02</t>
    </r>
    <r>
      <rPr>
        <sz val="12"/>
        <rFont val="標楷體"/>
        <family val="4"/>
      </rPr>
      <t>臺北市政府</t>
    </r>
  </si>
  <si>
    <r>
      <t>地方機關採用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15_1(a)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款</t>
    </r>
    <r>
      <rPr>
        <b/>
        <sz val="14"/>
        <rFont val="Arial"/>
        <family val="2"/>
      </rPr>
      <t xml:space="preserve">) </t>
    </r>
  </si>
  <si>
    <t>標的分類</t>
  </si>
  <si>
    <t>工程</t>
  </si>
  <si>
    <t>財物</t>
  </si>
  <si>
    <t>勞務</t>
  </si>
  <si>
    <t>總計</t>
  </si>
  <si>
    <t>項次</t>
  </si>
  <si>
    <t>機關名稱</t>
  </si>
  <si>
    <t>件數</t>
  </si>
  <si>
    <t>決標金額</t>
  </si>
  <si>
    <t>件數</t>
  </si>
  <si>
    <t>決標金額</t>
  </si>
  <si>
    <t>總計</t>
  </si>
  <si>
    <r>
      <t>地方機關採用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15_1(b)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2</t>
    </r>
    <r>
      <rPr>
        <b/>
        <sz val="14"/>
        <rFont val="標楷體"/>
        <family val="4"/>
      </rPr>
      <t>款</t>
    </r>
    <r>
      <rPr>
        <b/>
        <sz val="14"/>
        <rFont val="Arial"/>
        <family val="2"/>
      </rPr>
      <t xml:space="preserve">)                 
</t>
    </r>
    <r>
      <rPr>
        <b/>
        <sz val="14"/>
        <rFont val="標楷體"/>
        <family val="4"/>
      </rPr>
      <t>依工程、勞務、財物分類之各機關件數及金額</t>
    </r>
  </si>
  <si>
    <t>原產地別</t>
  </si>
  <si>
    <t>中華民國</t>
  </si>
  <si>
    <t>美國</t>
  </si>
  <si>
    <t>歐盟</t>
  </si>
  <si>
    <t>日本</t>
  </si>
  <si>
    <t>其他國家</t>
  </si>
  <si>
    <t>決標金額</t>
  </si>
  <si>
    <r>
      <t>02</t>
    </r>
    <r>
      <rPr>
        <sz val="12"/>
        <rFont val="標楷體"/>
        <family val="4"/>
      </rPr>
      <t>臺北市政府</t>
    </r>
  </si>
  <si>
    <r>
      <t>各地方機關依採購法第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2</t>
    </r>
    <r>
      <rPr>
        <b/>
        <sz val="14"/>
        <rFont val="標楷體"/>
        <family val="4"/>
      </rPr>
      <t>款之原產地之件數及決標金額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</si>
  <si>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t>原產地別</t>
  </si>
  <si>
    <t>中華民國</t>
  </si>
  <si>
    <t>美國</t>
  </si>
  <si>
    <t>歐盟</t>
  </si>
  <si>
    <t>日本</t>
  </si>
  <si>
    <t>其他國家</t>
  </si>
  <si>
    <t>項次</t>
  </si>
  <si>
    <t>機關名稱</t>
  </si>
  <si>
    <t>件數</t>
  </si>
  <si>
    <t>決標金額</t>
  </si>
  <si>
    <t>標的分類</t>
  </si>
  <si>
    <t>項次</t>
  </si>
  <si>
    <t>機關名稱</t>
  </si>
  <si>
    <r>
      <t>地方機關採用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15_1(c)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3</t>
    </r>
    <r>
      <rPr>
        <b/>
        <sz val="14"/>
        <rFont val="標楷體"/>
        <family val="4"/>
      </rPr>
      <t>款</t>
    </r>
    <r>
      <rPr>
        <b/>
        <sz val="14"/>
        <rFont val="Arial"/>
        <family val="2"/>
      </rPr>
      <t xml:space="preserve">)    
</t>
    </r>
    <r>
      <rPr>
        <b/>
        <sz val="14"/>
        <rFont val="標楷體"/>
        <family val="4"/>
      </rPr>
      <t>依工程、勞務、財物分類之各機關件數及金額</t>
    </r>
  </si>
  <si>
    <r>
      <t>各地方機關依採購法第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3</t>
    </r>
    <r>
      <rPr>
        <b/>
        <sz val="14"/>
        <rFont val="標楷體"/>
        <family val="4"/>
      </rPr>
      <t>款之原產地之件數及決標金額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</si>
  <si>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>地方機關採用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15_1(d)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4</t>
    </r>
    <r>
      <rPr>
        <b/>
        <sz val="14"/>
        <rFont val="標楷體"/>
        <family val="4"/>
      </rPr>
      <t>款）
依工程、勞務、財物分類之各機關件數及金額</t>
    </r>
  </si>
  <si>
    <r>
      <t>無相關採購</t>
    </r>
    <r>
      <rPr>
        <sz val="12"/>
        <rFont val="Arial"/>
        <family val="2"/>
      </rPr>
      <t>(N/A)</t>
    </r>
  </si>
  <si>
    <r>
      <t>各地方機關依採購法第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4</t>
    </r>
    <r>
      <rPr>
        <b/>
        <sz val="14"/>
        <rFont val="標楷體"/>
        <family val="4"/>
      </rPr>
      <t>款之原產地之件數及決標金額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適用</t>
    </r>
    <r>
      <rPr>
        <b/>
        <sz val="14"/>
        <rFont val="Arial"/>
        <family val="2"/>
      </rPr>
      <t>GPA)</t>
    </r>
  </si>
  <si>
    <r>
      <t>地方機關採用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第</t>
    </r>
    <r>
      <rPr>
        <b/>
        <sz val="14"/>
        <rFont val="Arial"/>
        <family val="2"/>
      </rPr>
      <t>15_1(e~j)</t>
    </r>
    <r>
      <rPr>
        <b/>
        <sz val="14"/>
        <rFont val="標楷體"/>
        <family val="4"/>
      </rPr>
      <t>限制性招標情形（點選採購法第</t>
    </r>
    <r>
      <rPr>
        <b/>
        <sz val="14"/>
        <rFont val="Arial"/>
        <family val="2"/>
      </rPr>
      <t>22</t>
    </r>
    <r>
      <rPr>
        <b/>
        <sz val="14"/>
        <rFont val="標楷體"/>
        <family val="4"/>
      </rPr>
      <t>條第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項第</t>
    </r>
    <r>
      <rPr>
        <b/>
        <sz val="14"/>
        <rFont val="Arial"/>
        <family val="2"/>
      </rPr>
      <t>5~10</t>
    </r>
    <r>
      <rPr>
        <b/>
        <sz val="14"/>
        <rFont val="標楷體"/>
        <family val="4"/>
      </rPr>
      <t>款）</t>
    </r>
  </si>
  <si>
    <r>
      <t>地方機關依附錄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排除適用</t>
    </r>
    <r>
      <rPr>
        <b/>
        <sz val="14"/>
        <rFont val="Arial"/>
        <family val="2"/>
      </rPr>
      <t>GPA</t>
    </r>
    <r>
      <rPr>
        <b/>
        <sz val="14"/>
        <rFont val="標楷體"/>
        <family val="4"/>
      </rPr>
      <t>各機關統計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</si>
</sst>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);[Red]\(#,##0\)"/>
    <numFmt numFmtId="178" formatCode="#,##0_ 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177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77" fontId="7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5"/>
  <sheetViews>
    <sheetView workbookViewId="0" topLeftCell="B1">
      <selection activeCell="B1" sqref="B1:D1"/>
    </sheetView>
  </sheetViews>
  <sheetFormatPr defaultColWidth="9.00390625" defaultRowHeight="16.5"/>
  <cols>
    <col min="1" max="1" width="16.75390625" style="5" hidden="1" customWidth="1"/>
    <col min="2" max="2" width="22.00390625" style="5" customWidth="1"/>
    <col min="3" max="3" width="16.75390625" style="5" customWidth="1"/>
    <col min="4" max="4" width="29.00390625" style="5" customWidth="1"/>
    <col min="5" max="16384" width="16.75390625" style="5" customWidth="1"/>
  </cols>
  <sheetData>
    <row r="1" spans="1:4" s="19" customFormat="1" ht="19.5">
      <c r="A1" s="18"/>
      <c r="B1" s="44" t="s">
        <v>14</v>
      </c>
      <c r="C1" s="45"/>
      <c r="D1" s="45"/>
    </row>
    <row r="2" spans="1:4" s="17" customFormat="1" ht="16.5">
      <c r="A2" s="42" t="s">
        <v>6</v>
      </c>
      <c r="B2" s="40" t="s">
        <v>5</v>
      </c>
      <c r="C2" s="40" t="s">
        <v>10</v>
      </c>
      <c r="D2" s="41"/>
    </row>
    <row r="3" spans="1:4" s="17" customFormat="1" ht="16.5">
      <c r="A3" s="43"/>
      <c r="B3" s="41"/>
      <c r="C3" s="15" t="s">
        <v>0</v>
      </c>
      <c r="D3" s="15" t="s">
        <v>1</v>
      </c>
    </row>
    <row r="4" spans="1:4" ht="16.5">
      <c r="A4" s="6">
        <v>1</v>
      </c>
      <c r="B4" s="7" t="s">
        <v>11</v>
      </c>
      <c r="C4" s="16">
        <v>0</v>
      </c>
      <c r="D4" s="16">
        <v>0</v>
      </c>
    </row>
    <row r="5" spans="1:4" ht="16.5">
      <c r="A5" s="6">
        <v>2</v>
      </c>
      <c r="B5" s="7" t="s">
        <v>12</v>
      </c>
      <c r="C5" s="16">
        <v>38</v>
      </c>
      <c r="D5" s="16">
        <v>8527108930</v>
      </c>
    </row>
    <row r="6" spans="1:4" ht="16.5">
      <c r="A6" s="6">
        <v>3</v>
      </c>
      <c r="B6" s="7" t="s">
        <v>13</v>
      </c>
      <c r="C6" s="16">
        <v>11</v>
      </c>
      <c r="D6" s="16">
        <v>170492414</v>
      </c>
    </row>
    <row r="7" spans="1:4" s="17" customFormat="1" ht="16.5">
      <c r="A7" s="14"/>
      <c r="B7" s="4" t="s">
        <v>9</v>
      </c>
      <c r="C7" s="10">
        <f>SUM(C4:C6)</f>
        <v>49</v>
      </c>
      <c r="D7" s="10">
        <f>SUM(D4:D6)</f>
        <v>8697601344</v>
      </c>
    </row>
    <row r="11" spans="5:12" ht="15">
      <c r="E11" s="11"/>
      <c r="F11" s="11"/>
      <c r="G11" s="11"/>
      <c r="H11" s="11"/>
      <c r="I11" s="11"/>
      <c r="J11" s="11"/>
      <c r="K11" s="11"/>
      <c r="L11" s="11"/>
    </row>
    <row r="12" spans="5:12" ht="15">
      <c r="E12" s="11"/>
      <c r="F12" s="12"/>
      <c r="G12" s="11"/>
      <c r="H12" s="13"/>
      <c r="I12" s="11"/>
      <c r="J12" s="11"/>
      <c r="K12" s="11"/>
      <c r="L12" s="11"/>
    </row>
    <row r="13" spans="5:12" ht="15">
      <c r="E13" s="11"/>
      <c r="F13" s="12"/>
      <c r="G13" s="11"/>
      <c r="H13" s="13"/>
      <c r="I13" s="11"/>
      <c r="J13" s="11"/>
      <c r="K13" s="11"/>
      <c r="L13" s="11"/>
    </row>
    <row r="14" spans="5:12" ht="15">
      <c r="E14" s="11"/>
      <c r="F14" s="11"/>
      <c r="G14" s="11"/>
      <c r="H14" s="11"/>
      <c r="I14" s="11"/>
      <c r="J14" s="11"/>
      <c r="K14" s="11"/>
      <c r="L14" s="11"/>
    </row>
    <row r="15" spans="5:12" ht="15">
      <c r="E15" s="11"/>
      <c r="F15" s="11"/>
      <c r="G15" s="11"/>
      <c r="H15" s="11"/>
      <c r="I15" s="11"/>
      <c r="J15" s="11"/>
      <c r="K15" s="11"/>
      <c r="L15" s="11"/>
    </row>
  </sheetData>
  <mergeCells count="4">
    <mergeCell ref="C2:D2"/>
    <mergeCell ref="B2:B3"/>
    <mergeCell ref="A2:A3"/>
    <mergeCell ref="B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N11"/>
  <sheetViews>
    <sheetView tabSelected="1" workbookViewId="0" topLeftCell="B1">
      <selection activeCell="G21" sqref="G21"/>
    </sheetView>
  </sheetViews>
  <sheetFormatPr defaultColWidth="9.00390625" defaultRowHeight="16.5"/>
  <cols>
    <col min="1" max="1" width="5.625" style="24" hidden="1" customWidth="1"/>
    <col min="2" max="2" width="22.75390625" style="24" bestFit="1" customWidth="1"/>
    <col min="3" max="3" width="6.75390625" style="24" bestFit="1" customWidth="1"/>
    <col min="4" max="4" width="12.625" style="24" bestFit="1" customWidth="1"/>
    <col min="5" max="5" width="6.75390625" style="24" bestFit="1" customWidth="1"/>
    <col min="6" max="6" width="11.875" style="24" bestFit="1" customWidth="1"/>
    <col min="7" max="7" width="6.75390625" style="24" bestFit="1" customWidth="1"/>
    <col min="8" max="8" width="11.875" style="24" bestFit="1" customWidth="1"/>
    <col min="9" max="9" width="6.75390625" style="24" bestFit="1" customWidth="1"/>
    <col min="10" max="10" width="11.875" style="24" bestFit="1" customWidth="1"/>
    <col min="11" max="11" width="6.75390625" style="24" bestFit="1" customWidth="1"/>
    <col min="12" max="12" width="11.875" style="24" bestFit="1" customWidth="1"/>
    <col min="13" max="13" width="6.75390625" style="24" bestFit="1" customWidth="1"/>
    <col min="14" max="14" width="12.625" style="24" bestFit="1" customWidth="1"/>
    <col min="15" max="16384" width="9.00390625" style="24" customWidth="1"/>
  </cols>
  <sheetData>
    <row r="1" spans="1:14" s="28" customFormat="1" ht="19.5">
      <c r="A1" s="39"/>
      <c r="B1" s="52" t="s">
        <v>65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31" customFormat="1" ht="16.5">
      <c r="A2" s="29"/>
      <c r="B2" s="30" t="s">
        <v>39</v>
      </c>
      <c r="C2" s="54" t="s">
        <v>40</v>
      </c>
      <c r="D2" s="55"/>
      <c r="E2" s="54" t="s">
        <v>41</v>
      </c>
      <c r="F2" s="55"/>
      <c r="G2" s="54" t="s">
        <v>42</v>
      </c>
      <c r="H2" s="55"/>
      <c r="I2" s="54" t="s">
        <v>43</v>
      </c>
      <c r="J2" s="55"/>
      <c r="K2" s="54" t="s">
        <v>44</v>
      </c>
      <c r="L2" s="55"/>
      <c r="M2" s="54" t="s">
        <v>8</v>
      </c>
      <c r="N2" s="55"/>
    </row>
    <row r="3" spans="1:14" s="31" customFormat="1" ht="16.5">
      <c r="A3" s="32" t="s">
        <v>6</v>
      </c>
      <c r="B3" s="2" t="s">
        <v>5</v>
      </c>
      <c r="C3" s="3" t="s">
        <v>0</v>
      </c>
      <c r="D3" s="3" t="s">
        <v>1</v>
      </c>
      <c r="E3" s="3" t="s">
        <v>0</v>
      </c>
      <c r="F3" s="3" t="s">
        <v>1</v>
      </c>
      <c r="G3" s="3" t="s">
        <v>0</v>
      </c>
      <c r="H3" s="3" t="s">
        <v>1</v>
      </c>
      <c r="I3" s="3" t="s">
        <v>0</v>
      </c>
      <c r="J3" s="3" t="s">
        <v>1</v>
      </c>
      <c r="K3" s="3" t="s">
        <v>0</v>
      </c>
      <c r="L3" s="3" t="s">
        <v>1</v>
      </c>
      <c r="M3" s="3" t="s">
        <v>0</v>
      </c>
      <c r="N3" s="3" t="s">
        <v>1</v>
      </c>
    </row>
    <row r="4" spans="1:14" ht="16.5">
      <c r="A4" s="25">
        <v>2</v>
      </c>
      <c r="B4" s="26" t="s">
        <v>12</v>
      </c>
      <c r="C4" s="27">
        <v>1</v>
      </c>
      <c r="D4" s="27">
        <v>57000000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f>SUM(C4,E4,G4,I4,K4)</f>
        <v>1</v>
      </c>
      <c r="N4" s="27">
        <f>SUM(D4,F4,H4,J4,L4)</f>
        <v>57000000</v>
      </c>
    </row>
    <row r="5" spans="1:14" s="31" customFormat="1" ht="16.5">
      <c r="A5" s="33"/>
      <c r="B5" s="1" t="s">
        <v>8</v>
      </c>
      <c r="C5" s="34">
        <f aca="true" t="shared" si="0" ref="C5:N5">SUM(C4:C4)</f>
        <v>1</v>
      </c>
      <c r="D5" s="34">
        <f t="shared" si="0"/>
        <v>57000000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1</v>
      </c>
      <c r="N5" s="34">
        <f t="shared" si="0"/>
        <v>57000000</v>
      </c>
    </row>
    <row r="7" spans="2:14" s="28" customFormat="1" ht="21" customHeight="1">
      <c r="B7" s="56" t="s">
        <v>66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ht="16.5">
      <c r="B8" s="58" t="s">
        <v>64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10" spans="1:14" ht="21" customHeight="1">
      <c r="A10" s="60" t="s">
        <v>67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6.5">
      <c r="B11" s="58" t="s">
        <v>64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</sheetData>
  <mergeCells count="11">
    <mergeCell ref="A10:N10"/>
    <mergeCell ref="B11:N11"/>
    <mergeCell ref="B7:N7"/>
    <mergeCell ref="B8:N8"/>
    <mergeCell ref="B1:N1"/>
    <mergeCell ref="C2:D2"/>
    <mergeCell ref="I2:J2"/>
    <mergeCell ref="K2:L2"/>
    <mergeCell ref="M2:N2"/>
    <mergeCell ref="E2:F2"/>
    <mergeCell ref="G2:H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6"/>
  <sheetViews>
    <sheetView zoomScale="75" zoomScaleNormal="75" workbookViewId="0" topLeftCell="B1">
      <selection activeCell="C26" sqref="C26"/>
    </sheetView>
  </sheetViews>
  <sheetFormatPr defaultColWidth="9.00390625" defaultRowHeight="16.5"/>
  <cols>
    <col min="1" max="1" width="5.50390625" style="5" hidden="1" customWidth="1"/>
    <col min="2" max="2" width="27.125" style="5" customWidth="1"/>
    <col min="3" max="3" width="6.875" style="5" bestFit="1" customWidth="1"/>
    <col min="4" max="4" width="23.25390625" style="5" customWidth="1"/>
    <col min="5" max="5" width="6.875" style="5" bestFit="1" customWidth="1"/>
    <col min="6" max="6" width="23.25390625" style="5" customWidth="1"/>
    <col min="7" max="7" width="6.875" style="5" bestFit="1" customWidth="1"/>
    <col min="8" max="8" width="23.25390625" style="5" customWidth="1"/>
    <col min="9" max="9" width="6.875" style="5" bestFit="1" customWidth="1"/>
    <col min="10" max="10" width="23.25390625" style="5" customWidth="1"/>
    <col min="11" max="16384" width="9.00390625" style="5" customWidth="1"/>
  </cols>
  <sheetData>
    <row r="1" spans="1:10" s="20" customFormat="1" ht="19.5">
      <c r="A1" s="18"/>
      <c r="B1" s="44" t="s">
        <v>15</v>
      </c>
      <c r="C1" s="45"/>
      <c r="D1" s="45"/>
      <c r="E1" s="45"/>
      <c r="F1" s="45"/>
      <c r="G1" s="45"/>
      <c r="H1" s="45"/>
      <c r="I1" s="45"/>
      <c r="J1" s="45"/>
    </row>
    <row r="2" spans="1:10" s="17" customFormat="1" ht="16.5">
      <c r="A2" s="14"/>
      <c r="B2" s="38" t="s">
        <v>7</v>
      </c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8</v>
      </c>
      <c r="J2" s="41"/>
    </row>
    <row r="3" spans="1:10" s="17" customFormat="1" ht="16.5">
      <c r="A3" s="22" t="s">
        <v>6</v>
      </c>
      <c r="B3" s="38" t="s">
        <v>5</v>
      </c>
      <c r="C3" s="15" t="s">
        <v>0</v>
      </c>
      <c r="D3" s="15" t="s">
        <v>1</v>
      </c>
      <c r="E3" s="15" t="s">
        <v>0</v>
      </c>
      <c r="F3" s="15" t="s">
        <v>1</v>
      </c>
      <c r="G3" s="15" t="s">
        <v>0</v>
      </c>
      <c r="H3" s="15" t="s">
        <v>1</v>
      </c>
      <c r="I3" s="15" t="s">
        <v>0</v>
      </c>
      <c r="J3" s="15" t="s">
        <v>1</v>
      </c>
    </row>
    <row r="4" spans="1:10" ht="16.5">
      <c r="A4" s="9">
        <v>2</v>
      </c>
      <c r="B4" s="8" t="s">
        <v>12</v>
      </c>
      <c r="C4" s="16">
        <v>3</v>
      </c>
      <c r="D4" s="16">
        <v>5555000000</v>
      </c>
      <c r="E4" s="16">
        <v>11</v>
      </c>
      <c r="F4" s="16">
        <v>1043465986</v>
      </c>
      <c r="G4" s="16">
        <v>21</v>
      </c>
      <c r="H4" s="16">
        <v>1854306944</v>
      </c>
      <c r="I4" s="16">
        <f aca="true" t="shared" si="0" ref="I4:J6">SUM(C4,E4,G4)</f>
        <v>35</v>
      </c>
      <c r="J4" s="16">
        <f t="shared" si="0"/>
        <v>8452772930</v>
      </c>
    </row>
    <row r="5" spans="1:10" ht="16.5">
      <c r="A5" s="9">
        <v>3</v>
      </c>
      <c r="B5" s="8" t="s">
        <v>13</v>
      </c>
      <c r="C5" s="16">
        <v>0</v>
      </c>
      <c r="D5" s="16">
        <v>0</v>
      </c>
      <c r="E5" s="16">
        <v>3</v>
      </c>
      <c r="F5" s="16">
        <v>39392107</v>
      </c>
      <c r="G5" s="16">
        <v>8</v>
      </c>
      <c r="H5" s="16">
        <v>131100307</v>
      </c>
      <c r="I5" s="16">
        <f t="shared" si="0"/>
        <v>11</v>
      </c>
      <c r="J5" s="16">
        <f t="shared" si="0"/>
        <v>170492414</v>
      </c>
    </row>
    <row r="6" spans="1:10" s="17" customFormat="1" ht="16.5">
      <c r="A6" s="14"/>
      <c r="B6" s="4" t="s">
        <v>8</v>
      </c>
      <c r="C6" s="10">
        <f aca="true" t="shared" si="1" ref="C6:H6">SUM(C4:C5)</f>
        <v>3</v>
      </c>
      <c r="D6" s="10">
        <f t="shared" si="1"/>
        <v>5555000000</v>
      </c>
      <c r="E6" s="10">
        <f t="shared" si="1"/>
        <v>14</v>
      </c>
      <c r="F6" s="10">
        <f t="shared" si="1"/>
        <v>1082858093</v>
      </c>
      <c r="G6" s="10">
        <f t="shared" si="1"/>
        <v>29</v>
      </c>
      <c r="H6" s="10">
        <f t="shared" si="1"/>
        <v>1985407251</v>
      </c>
      <c r="I6" s="10">
        <f t="shared" si="0"/>
        <v>46</v>
      </c>
      <c r="J6" s="10">
        <f t="shared" si="0"/>
        <v>8623265344</v>
      </c>
    </row>
  </sheetData>
  <mergeCells count="5">
    <mergeCell ref="B1:J1"/>
    <mergeCell ref="C2:D2"/>
    <mergeCell ref="E2:F2"/>
    <mergeCell ref="G2:H2"/>
    <mergeCell ref="I2:J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&amp;L&amp;F&amp;A&amp;C&amp;P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J5"/>
  <sheetViews>
    <sheetView zoomScale="75" zoomScaleNormal="75" workbookViewId="0" topLeftCell="B1">
      <selection activeCell="F15" sqref="F15"/>
    </sheetView>
  </sheetViews>
  <sheetFormatPr defaultColWidth="9.00390625" defaultRowHeight="16.5"/>
  <cols>
    <col min="1" max="1" width="5.375" style="5" hidden="1" customWidth="1"/>
    <col min="2" max="2" width="24.75390625" style="5" customWidth="1"/>
    <col min="3" max="3" width="6.75390625" style="5" bestFit="1" customWidth="1"/>
    <col min="4" max="4" width="17.75390625" style="5" customWidth="1"/>
    <col min="5" max="5" width="6.75390625" style="5" bestFit="1" customWidth="1"/>
    <col min="6" max="6" width="17.75390625" style="5" customWidth="1"/>
    <col min="7" max="7" width="6.75390625" style="5" bestFit="1" customWidth="1"/>
    <col min="8" max="8" width="17.75390625" style="5" customWidth="1"/>
    <col min="9" max="9" width="8.125" style="5" customWidth="1"/>
    <col min="10" max="10" width="17.75390625" style="5" customWidth="1"/>
    <col min="11" max="16384" width="9.00390625" style="5" customWidth="1"/>
  </cols>
  <sheetData>
    <row r="1" spans="1:10" s="19" customFormat="1" ht="19.5">
      <c r="A1" s="18"/>
      <c r="B1" s="44" t="s">
        <v>16</v>
      </c>
      <c r="C1" s="45"/>
      <c r="D1" s="45"/>
      <c r="E1" s="45"/>
      <c r="F1" s="45"/>
      <c r="G1" s="45"/>
      <c r="H1" s="45"/>
      <c r="I1" s="45"/>
      <c r="J1" s="45"/>
    </row>
    <row r="2" spans="1:10" s="17" customFormat="1" ht="16.5">
      <c r="A2" s="14"/>
      <c r="B2" s="38" t="s">
        <v>7</v>
      </c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8</v>
      </c>
      <c r="J2" s="41"/>
    </row>
    <row r="3" spans="1:10" s="17" customFormat="1" ht="16.5">
      <c r="A3" s="22" t="s">
        <v>6</v>
      </c>
      <c r="B3" s="38" t="s">
        <v>5</v>
      </c>
      <c r="C3" s="15" t="s">
        <v>0</v>
      </c>
      <c r="D3" s="15" t="s">
        <v>1</v>
      </c>
      <c r="E3" s="15" t="s">
        <v>0</v>
      </c>
      <c r="F3" s="15" t="s">
        <v>1</v>
      </c>
      <c r="G3" s="15" t="s">
        <v>0</v>
      </c>
      <c r="H3" s="15" t="s">
        <v>1</v>
      </c>
      <c r="I3" s="15" t="s">
        <v>0</v>
      </c>
      <c r="J3" s="15" t="s">
        <v>1</v>
      </c>
    </row>
    <row r="4" spans="1:10" ht="16.5">
      <c r="A4" s="9">
        <v>2</v>
      </c>
      <c r="B4" s="8" t="s">
        <v>12</v>
      </c>
      <c r="C4" s="16">
        <v>0</v>
      </c>
      <c r="D4" s="16">
        <v>0</v>
      </c>
      <c r="E4" s="16">
        <v>1</v>
      </c>
      <c r="F4" s="16">
        <v>9876000</v>
      </c>
      <c r="G4" s="16">
        <v>0</v>
      </c>
      <c r="H4" s="16">
        <v>0</v>
      </c>
      <c r="I4" s="16">
        <f>SUM(C4,E4,G4)</f>
        <v>1</v>
      </c>
      <c r="J4" s="16">
        <f>SUM(D4,F4,H4)</f>
        <v>9876000</v>
      </c>
    </row>
    <row r="5" spans="1:10" s="17" customFormat="1" ht="16.5">
      <c r="A5" s="14"/>
      <c r="B5" s="4" t="s">
        <v>8</v>
      </c>
      <c r="C5" s="10">
        <f aca="true" t="shared" si="0" ref="C5:J5">SUM(C4:C4)</f>
        <v>0</v>
      </c>
      <c r="D5" s="10">
        <f t="shared" si="0"/>
        <v>0</v>
      </c>
      <c r="E5" s="10">
        <f t="shared" si="0"/>
        <v>1</v>
      </c>
      <c r="F5" s="10">
        <f t="shared" si="0"/>
        <v>9876000</v>
      </c>
      <c r="G5" s="10">
        <f t="shared" si="0"/>
        <v>0</v>
      </c>
      <c r="H5" s="10">
        <f t="shared" si="0"/>
        <v>0</v>
      </c>
      <c r="I5" s="10">
        <f t="shared" si="0"/>
        <v>1</v>
      </c>
      <c r="J5" s="10">
        <f t="shared" si="0"/>
        <v>9876000</v>
      </c>
    </row>
  </sheetData>
  <mergeCells count="5">
    <mergeCell ref="B1:J1"/>
    <mergeCell ref="C2:D2"/>
    <mergeCell ref="E2:F2"/>
    <mergeCell ref="G2:H2"/>
    <mergeCell ref="I2:J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J6"/>
  <sheetViews>
    <sheetView workbookViewId="0" topLeftCell="B1">
      <selection activeCell="D40" sqref="D40"/>
    </sheetView>
  </sheetViews>
  <sheetFormatPr defaultColWidth="9.00390625" defaultRowHeight="16.5"/>
  <cols>
    <col min="1" max="1" width="5.125" style="5" hidden="1" customWidth="1"/>
    <col min="2" max="2" width="22.50390625" style="5" customWidth="1"/>
    <col min="3" max="3" width="6.75390625" style="5" bestFit="1" customWidth="1"/>
    <col min="4" max="4" width="16.25390625" style="5" customWidth="1"/>
    <col min="5" max="5" width="6.75390625" style="5" bestFit="1" customWidth="1"/>
    <col min="6" max="6" width="16.25390625" style="5" customWidth="1"/>
    <col min="7" max="7" width="6.75390625" style="5" bestFit="1" customWidth="1"/>
    <col min="8" max="8" width="16.25390625" style="5" customWidth="1"/>
    <col min="9" max="9" width="6.75390625" style="5" bestFit="1" customWidth="1"/>
    <col min="10" max="10" width="16.25390625" style="5" customWidth="1"/>
    <col min="11" max="16384" width="9.00390625" style="5" customWidth="1"/>
  </cols>
  <sheetData>
    <row r="1" spans="1:10" s="19" customFormat="1" ht="19.5">
      <c r="A1" s="18"/>
      <c r="B1" s="44" t="s">
        <v>17</v>
      </c>
      <c r="C1" s="45"/>
      <c r="D1" s="45"/>
      <c r="E1" s="45"/>
      <c r="F1" s="45"/>
      <c r="G1" s="45"/>
      <c r="H1" s="45"/>
      <c r="I1" s="45"/>
      <c r="J1" s="45"/>
    </row>
    <row r="2" spans="1:10" s="17" customFormat="1" ht="16.5">
      <c r="A2" s="14"/>
      <c r="B2" s="21" t="s">
        <v>7</v>
      </c>
      <c r="C2" s="40" t="s">
        <v>2</v>
      </c>
      <c r="D2" s="41"/>
      <c r="E2" s="40" t="s">
        <v>3</v>
      </c>
      <c r="F2" s="41"/>
      <c r="G2" s="40" t="s">
        <v>4</v>
      </c>
      <c r="H2" s="41"/>
      <c r="I2" s="40" t="s">
        <v>8</v>
      </c>
      <c r="J2" s="41"/>
    </row>
    <row r="3" spans="1:10" s="17" customFormat="1" ht="16.5">
      <c r="A3" s="22" t="s">
        <v>6</v>
      </c>
      <c r="B3" s="21" t="s">
        <v>5</v>
      </c>
      <c r="C3" s="15" t="s">
        <v>0</v>
      </c>
      <c r="D3" s="15" t="s">
        <v>1</v>
      </c>
      <c r="E3" s="15" t="s">
        <v>0</v>
      </c>
      <c r="F3" s="15" t="s">
        <v>1</v>
      </c>
      <c r="G3" s="15" t="s">
        <v>0</v>
      </c>
      <c r="H3" s="15" t="s">
        <v>1</v>
      </c>
      <c r="I3" s="15" t="s">
        <v>0</v>
      </c>
      <c r="J3" s="15" t="s">
        <v>1</v>
      </c>
    </row>
    <row r="4" spans="1:10" ht="16.5">
      <c r="A4" s="9">
        <v>2</v>
      </c>
      <c r="B4" s="8" t="s">
        <v>12</v>
      </c>
      <c r="C4" s="16">
        <v>0</v>
      </c>
      <c r="D4" s="16">
        <v>0</v>
      </c>
      <c r="E4" s="16">
        <v>2</v>
      </c>
      <c r="F4" s="16">
        <v>64460000</v>
      </c>
      <c r="G4" s="16">
        <v>0</v>
      </c>
      <c r="H4" s="16">
        <v>0</v>
      </c>
      <c r="I4" s="16">
        <v>2</v>
      </c>
      <c r="J4" s="16">
        <v>64460000</v>
      </c>
    </row>
    <row r="5" spans="1:10" s="17" customFormat="1" ht="16.5">
      <c r="A5" s="14"/>
      <c r="B5" s="4" t="s">
        <v>8</v>
      </c>
      <c r="C5" s="10">
        <v>0</v>
      </c>
      <c r="D5" s="10">
        <v>0</v>
      </c>
      <c r="E5" s="10">
        <v>2</v>
      </c>
      <c r="F5" s="10">
        <v>64460000</v>
      </c>
      <c r="G5" s="10">
        <v>0</v>
      </c>
      <c r="H5" s="10">
        <v>0</v>
      </c>
      <c r="I5" s="10">
        <v>2</v>
      </c>
      <c r="J5" s="10">
        <v>64460000</v>
      </c>
    </row>
    <row r="6" spans="1:2" ht="15">
      <c r="A6" s="11"/>
      <c r="B6" s="23"/>
    </row>
  </sheetData>
  <mergeCells count="5">
    <mergeCell ref="B1:J1"/>
    <mergeCell ref="C2:D2"/>
    <mergeCell ref="E2:F2"/>
    <mergeCell ref="G2:H2"/>
    <mergeCell ref="I2:J2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Footer>&amp;L&amp;F&amp;A&amp;C&amp;P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J8"/>
  <sheetViews>
    <sheetView workbookViewId="0" topLeftCell="B1">
      <selection activeCell="D14" sqref="D14"/>
    </sheetView>
  </sheetViews>
  <sheetFormatPr defaultColWidth="9.00390625" defaultRowHeight="16.5"/>
  <cols>
    <col min="1" max="1" width="5.375" style="5" hidden="1" customWidth="1"/>
    <col min="2" max="2" width="20.875" style="5" customWidth="1"/>
    <col min="3" max="3" width="6.75390625" style="5" bestFit="1" customWidth="1"/>
    <col min="4" max="4" width="19.25390625" style="5" customWidth="1"/>
    <col min="5" max="5" width="6.75390625" style="5" bestFit="1" customWidth="1"/>
    <col min="6" max="6" width="19.25390625" style="5" customWidth="1"/>
    <col min="7" max="7" width="7.875" style="5" customWidth="1"/>
    <col min="8" max="8" width="19.25390625" style="5" customWidth="1"/>
    <col min="9" max="9" width="9.00390625" style="5" customWidth="1"/>
    <col min="10" max="10" width="19.25390625" style="5" customWidth="1"/>
    <col min="11" max="16384" width="9.00390625" style="5" customWidth="1"/>
  </cols>
  <sheetData>
    <row r="1" spans="1:10" s="19" customFormat="1" ht="24.75" customHeight="1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9.5" customHeight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</row>
    <row r="3" spans="1:8" ht="15">
      <c r="A3" s="35"/>
      <c r="B3" s="35"/>
      <c r="C3" s="35"/>
      <c r="D3" s="35"/>
      <c r="E3" s="35"/>
      <c r="F3" s="35"/>
      <c r="G3" s="35"/>
      <c r="H3" s="35"/>
    </row>
    <row r="4" spans="1:10" s="19" customFormat="1" ht="40.5" customHeight="1">
      <c r="A4" s="36"/>
      <c r="B4" s="50" t="s">
        <v>38</v>
      </c>
      <c r="C4" s="51"/>
      <c r="D4" s="51"/>
      <c r="E4" s="51"/>
      <c r="F4" s="51"/>
      <c r="G4" s="51"/>
      <c r="H4" s="51"/>
      <c r="I4" s="51"/>
      <c r="J4" s="51"/>
    </row>
    <row r="5" spans="1:10" s="17" customFormat="1" ht="16.5">
      <c r="A5" s="14"/>
      <c r="B5" s="21" t="s">
        <v>26</v>
      </c>
      <c r="C5" s="40" t="s">
        <v>27</v>
      </c>
      <c r="D5" s="41"/>
      <c r="E5" s="40" t="s">
        <v>28</v>
      </c>
      <c r="F5" s="41"/>
      <c r="G5" s="40" t="s">
        <v>29</v>
      </c>
      <c r="H5" s="41"/>
      <c r="I5" s="40" t="s">
        <v>30</v>
      </c>
      <c r="J5" s="41"/>
    </row>
    <row r="6" spans="1:10" s="17" customFormat="1" ht="16.5">
      <c r="A6" s="22" t="s">
        <v>31</v>
      </c>
      <c r="B6" s="21" t="s">
        <v>32</v>
      </c>
      <c r="C6" s="15" t="s">
        <v>33</v>
      </c>
      <c r="D6" s="15" t="s">
        <v>34</v>
      </c>
      <c r="E6" s="15" t="s">
        <v>33</v>
      </c>
      <c r="F6" s="15" t="s">
        <v>34</v>
      </c>
      <c r="G6" s="15" t="s">
        <v>33</v>
      </c>
      <c r="H6" s="15" t="s">
        <v>34</v>
      </c>
      <c r="I6" s="37" t="s">
        <v>35</v>
      </c>
      <c r="J6" s="37" t="s">
        <v>36</v>
      </c>
    </row>
    <row r="7" spans="1:10" ht="16.5">
      <c r="A7" s="9">
        <v>2</v>
      </c>
      <c r="B7" s="8" t="s">
        <v>24</v>
      </c>
      <c r="C7" s="16">
        <v>0</v>
      </c>
      <c r="D7" s="16">
        <v>0</v>
      </c>
      <c r="E7" s="16">
        <v>0</v>
      </c>
      <c r="F7" s="16">
        <v>0</v>
      </c>
      <c r="G7" s="16">
        <v>2</v>
      </c>
      <c r="H7" s="16">
        <v>73300000</v>
      </c>
      <c r="I7" s="16">
        <f>SUM(C7,E7,G7)</f>
        <v>2</v>
      </c>
      <c r="J7" s="16">
        <f>SUM(D7,F7,H7)</f>
        <v>73300000</v>
      </c>
    </row>
    <row r="8" spans="1:10" s="17" customFormat="1" ht="16.5">
      <c r="A8" s="14"/>
      <c r="B8" s="21" t="s">
        <v>37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73300000</v>
      </c>
      <c r="I8" s="10">
        <v>2</v>
      </c>
      <c r="J8" s="10">
        <v>73300000</v>
      </c>
    </row>
  </sheetData>
  <mergeCells count="7">
    <mergeCell ref="I5:J5"/>
    <mergeCell ref="A1:J1"/>
    <mergeCell ref="A2:J2"/>
    <mergeCell ref="C5:D5"/>
    <mergeCell ref="E5:F5"/>
    <mergeCell ref="G5:H5"/>
    <mergeCell ref="B4:J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&amp;L&amp;F&amp;A&amp;C&amp;P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N5"/>
  <sheetViews>
    <sheetView workbookViewId="0" topLeftCell="B1">
      <selection activeCell="D14" sqref="D14"/>
    </sheetView>
  </sheetViews>
  <sheetFormatPr defaultColWidth="9.00390625" defaultRowHeight="16.5"/>
  <cols>
    <col min="1" max="1" width="5.75390625" style="5" hidden="1" customWidth="1"/>
    <col min="2" max="2" width="18.375" style="5" bestFit="1" customWidth="1"/>
    <col min="3" max="3" width="6.75390625" style="5" bestFit="1" customWidth="1"/>
    <col min="4" max="4" width="15.50390625" style="5" customWidth="1"/>
    <col min="5" max="5" width="6.75390625" style="5" bestFit="1" customWidth="1"/>
    <col min="6" max="6" width="15.50390625" style="5" customWidth="1"/>
    <col min="7" max="7" width="6.75390625" style="5" bestFit="1" customWidth="1"/>
    <col min="8" max="8" width="15.50390625" style="5" customWidth="1"/>
    <col min="9" max="9" width="6.75390625" style="5" bestFit="1" customWidth="1"/>
    <col min="10" max="10" width="15.50390625" style="5" customWidth="1"/>
    <col min="11" max="11" width="6.75390625" style="5" bestFit="1" customWidth="1"/>
    <col min="12" max="12" width="15.50390625" style="5" customWidth="1"/>
    <col min="13" max="13" width="6.75390625" style="5" bestFit="1" customWidth="1"/>
    <col min="14" max="14" width="15.50390625" style="5" customWidth="1"/>
    <col min="15" max="16384" width="9.00390625" style="5" customWidth="1"/>
  </cols>
  <sheetData>
    <row r="1" spans="1:14" s="19" customFormat="1" ht="19.5">
      <c r="A1" s="18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7" customFormat="1" ht="16.5">
      <c r="A2" s="14"/>
      <c r="B2" s="21" t="s">
        <v>48</v>
      </c>
      <c r="C2" s="40" t="s">
        <v>49</v>
      </c>
      <c r="D2" s="41"/>
      <c r="E2" s="40" t="s">
        <v>50</v>
      </c>
      <c r="F2" s="41"/>
      <c r="G2" s="40" t="s">
        <v>51</v>
      </c>
      <c r="H2" s="41"/>
      <c r="I2" s="40" t="s">
        <v>52</v>
      </c>
      <c r="J2" s="41"/>
      <c r="K2" s="40" t="s">
        <v>53</v>
      </c>
      <c r="L2" s="41"/>
      <c r="M2" s="40" t="s">
        <v>8</v>
      </c>
      <c r="N2" s="41"/>
    </row>
    <row r="3" spans="1:14" s="17" customFormat="1" ht="16.5">
      <c r="A3" s="22" t="s">
        <v>54</v>
      </c>
      <c r="B3" s="21" t="s">
        <v>55</v>
      </c>
      <c r="C3" s="15" t="s">
        <v>56</v>
      </c>
      <c r="D3" s="15" t="s">
        <v>57</v>
      </c>
      <c r="E3" s="15" t="s">
        <v>56</v>
      </c>
      <c r="F3" s="15" t="s">
        <v>57</v>
      </c>
      <c r="G3" s="15" t="s">
        <v>56</v>
      </c>
      <c r="H3" s="15" t="s">
        <v>57</v>
      </c>
      <c r="I3" s="15" t="s">
        <v>56</v>
      </c>
      <c r="J3" s="15" t="s">
        <v>57</v>
      </c>
      <c r="K3" s="15" t="s">
        <v>56</v>
      </c>
      <c r="L3" s="15" t="s">
        <v>57</v>
      </c>
      <c r="M3" s="15" t="s">
        <v>56</v>
      </c>
      <c r="N3" s="15" t="s">
        <v>57</v>
      </c>
    </row>
    <row r="4" spans="1:14" ht="16.5">
      <c r="A4" s="9">
        <v>2</v>
      </c>
      <c r="B4" s="8" t="s">
        <v>46</v>
      </c>
      <c r="C4" s="16">
        <v>2</v>
      </c>
      <c r="D4" s="16">
        <v>73300000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f>SUM(C4,E4,G4,I4,K4)</f>
        <v>2</v>
      </c>
      <c r="N4" s="16">
        <f>SUM(D4,F4,H4,J4,L4)</f>
        <v>73300000</v>
      </c>
    </row>
    <row r="5" spans="1:14" s="17" customFormat="1" ht="16.5">
      <c r="A5" s="14"/>
      <c r="B5" s="4" t="s">
        <v>8</v>
      </c>
      <c r="C5" s="10">
        <f aca="true" t="shared" si="0" ref="C5:N5">SUM(C4:C4)</f>
        <v>2</v>
      </c>
      <c r="D5" s="10">
        <f t="shared" si="0"/>
        <v>73300000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2</v>
      </c>
      <c r="N5" s="10">
        <f t="shared" si="0"/>
        <v>73300000</v>
      </c>
    </row>
  </sheetData>
  <mergeCells count="7">
    <mergeCell ref="B1:N1"/>
    <mergeCell ref="C2:D2"/>
    <mergeCell ref="I2:J2"/>
    <mergeCell ref="K2:L2"/>
    <mergeCell ref="M2:N2"/>
    <mergeCell ref="E2:F2"/>
    <mergeCell ref="G2:H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&amp;L&amp;F&amp;A&amp;C&amp;P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5"/>
  <sheetViews>
    <sheetView workbookViewId="0" topLeftCell="B1">
      <selection activeCell="H21" sqref="H21"/>
    </sheetView>
  </sheetViews>
  <sheetFormatPr defaultColWidth="9.00390625" defaultRowHeight="16.5"/>
  <cols>
    <col min="1" max="1" width="5.125" style="5" hidden="1" customWidth="1"/>
    <col min="2" max="2" width="24.125" style="5" customWidth="1"/>
    <col min="3" max="3" width="6.75390625" style="5" bestFit="1" customWidth="1"/>
    <col min="4" max="4" width="18.125" style="5" customWidth="1"/>
    <col min="5" max="5" width="6.75390625" style="5" bestFit="1" customWidth="1"/>
    <col min="6" max="6" width="18.125" style="5" customWidth="1"/>
    <col min="7" max="7" width="6.75390625" style="5" bestFit="1" customWidth="1"/>
    <col min="8" max="8" width="18.125" style="5" customWidth="1"/>
    <col min="9" max="9" width="6.75390625" style="5" bestFit="1" customWidth="1"/>
    <col min="10" max="10" width="18.125" style="5" customWidth="1"/>
    <col min="11" max="16384" width="9.00390625" style="5" customWidth="1"/>
  </cols>
  <sheetData>
    <row r="1" spans="1:10" s="19" customFormat="1" ht="49.5" customHeight="1">
      <c r="A1" s="36"/>
      <c r="B1" s="50" t="s">
        <v>61</v>
      </c>
      <c r="C1" s="51"/>
      <c r="D1" s="51"/>
      <c r="E1" s="51"/>
      <c r="F1" s="51"/>
      <c r="G1" s="51"/>
      <c r="H1" s="51"/>
      <c r="I1" s="51"/>
      <c r="J1" s="51"/>
    </row>
    <row r="2" spans="1:10" s="17" customFormat="1" ht="16.5">
      <c r="A2" s="14"/>
      <c r="B2" s="21" t="s">
        <v>58</v>
      </c>
      <c r="C2" s="40" t="s">
        <v>18</v>
      </c>
      <c r="D2" s="41"/>
      <c r="E2" s="40" t="s">
        <v>19</v>
      </c>
      <c r="F2" s="41"/>
      <c r="G2" s="40" t="s">
        <v>20</v>
      </c>
      <c r="H2" s="41"/>
      <c r="I2" s="40" t="s">
        <v>8</v>
      </c>
      <c r="J2" s="41"/>
    </row>
    <row r="3" spans="1:10" s="17" customFormat="1" ht="16.5">
      <c r="A3" s="22" t="s">
        <v>59</v>
      </c>
      <c r="B3" s="21" t="s">
        <v>60</v>
      </c>
      <c r="C3" s="15" t="s">
        <v>21</v>
      </c>
      <c r="D3" s="15" t="s">
        <v>22</v>
      </c>
      <c r="E3" s="15" t="s">
        <v>21</v>
      </c>
      <c r="F3" s="15" t="s">
        <v>22</v>
      </c>
      <c r="G3" s="15" t="s">
        <v>21</v>
      </c>
      <c r="H3" s="15" t="s">
        <v>22</v>
      </c>
      <c r="I3" s="15" t="s">
        <v>21</v>
      </c>
      <c r="J3" s="15" t="s">
        <v>22</v>
      </c>
    </row>
    <row r="4" spans="1:10" ht="16.5">
      <c r="A4" s="9">
        <v>2</v>
      </c>
      <c r="B4" s="8" t="s">
        <v>24</v>
      </c>
      <c r="C4" s="16">
        <v>0</v>
      </c>
      <c r="D4" s="16">
        <v>0</v>
      </c>
      <c r="E4" s="16">
        <v>0</v>
      </c>
      <c r="F4" s="16">
        <v>0</v>
      </c>
      <c r="G4" s="16">
        <v>1</v>
      </c>
      <c r="H4" s="16">
        <v>46563000</v>
      </c>
      <c r="I4" s="16">
        <f>SUM(C4,E4,G4)</f>
        <v>1</v>
      </c>
      <c r="J4" s="16">
        <f>SUM(D4,F4,H4)</f>
        <v>46563000</v>
      </c>
    </row>
    <row r="5" spans="1:10" s="17" customFormat="1" ht="16.5">
      <c r="A5" s="14"/>
      <c r="B5" s="4" t="s">
        <v>8</v>
      </c>
      <c r="C5" s="10">
        <f>SUM(C4)</f>
        <v>0</v>
      </c>
      <c r="D5" s="10">
        <f aca="true" t="shared" si="0" ref="D5:J5">SUM(D4)</f>
        <v>0</v>
      </c>
      <c r="E5" s="10">
        <f t="shared" si="0"/>
        <v>0</v>
      </c>
      <c r="F5" s="10">
        <f t="shared" si="0"/>
        <v>0</v>
      </c>
      <c r="G5" s="10">
        <f t="shared" si="0"/>
        <v>1</v>
      </c>
      <c r="H5" s="10">
        <f t="shared" si="0"/>
        <v>46563000</v>
      </c>
      <c r="I5" s="10">
        <f t="shared" si="0"/>
        <v>1</v>
      </c>
      <c r="J5" s="10">
        <f t="shared" si="0"/>
        <v>46563000</v>
      </c>
    </row>
  </sheetData>
  <mergeCells count="5">
    <mergeCell ref="B1:J1"/>
    <mergeCell ref="C2:D2"/>
    <mergeCell ref="E2:F2"/>
    <mergeCell ref="G2:H2"/>
    <mergeCell ref="I2:J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&amp;L&amp;F&amp;A&amp;C&amp;P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N5"/>
  <sheetViews>
    <sheetView workbookViewId="0" topLeftCell="B1">
      <selection activeCell="F19" sqref="F19"/>
    </sheetView>
  </sheetViews>
  <sheetFormatPr defaultColWidth="9.00390625" defaultRowHeight="16.5"/>
  <cols>
    <col min="1" max="1" width="5.25390625" style="24" hidden="1" customWidth="1"/>
    <col min="2" max="2" width="22.75390625" style="24" bestFit="1" customWidth="1"/>
    <col min="3" max="3" width="6.75390625" style="24" bestFit="1" customWidth="1"/>
    <col min="4" max="4" width="12.625" style="24" bestFit="1" customWidth="1"/>
    <col min="5" max="5" width="6.75390625" style="24" bestFit="1" customWidth="1"/>
    <col min="6" max="6" width="12.00390625" style="24" customWidth="1"/>
    <col min="7" max="7" width="6.75390625" style="24" bestFit="1" customWidth="1"/>
    <col min="8" max="8" width="12.00390625" style="24" customWidth="1"/>
    <col min="9" max="9" width="6.75390625" style="24" bestFit="1" customWidth="1"/>
    <col min="10" max="10" width="12.00390625" style="24" customWidth="1"/>
    <col min="11" max="11" width="6.75390625" style="24" bestFit="1" customWidth="1"/>
    <col min="12" max="12" width="12.00390625" style="24" customWidth="1"/>
    <col min="13" max="13" width="6.75390625" style="24" bestFit="1" customWidth="1"/>
    <col min="14" max="14" width="12.625" style="24" bestFit="1" customWidth="1"/>
    <col min="15" max="16384" width="9.00390625" style="24" customWidth="1"/>
  </cols>
  <sheetData>
    <row r="1" spans="1:14" s="28" customFormat="1" ht="19.5">
      <c r="A1" s="39"/>
      <c r="B1" s="52" t="s">
        <v>62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31" customFormat="1" ht="16.5">
      <c r="A2" s="29"/>
      <c r="B2" s="30" t="s">
        <v>39</v>
      </c>
      <c r="C2" s="54" t="s">
        <v>40</v>
      </c>
      <c r="D2" s="55"/>
      <c r="E2" s="54" t="s">
        <v>41</v>
      </c>
      <c r="F2" s="55"/>
      <c r="G2" s="54" t="s">
        <v>42</v>
      </c>
      <c r="H2" s="55"/>
      <c r="I2" s="54" t="s">
        <v>43</v>
      </c>
      <c r="J2" s="55"/>
      <c r="K2" s="54" t="s">
        <v>44</v>
      </c>
      <c r="L2" s="55"/>
      <c r="M2" s="54" t="s">
        <v>8</v>
      </c>
      <c r="N2" s="55"/>
    </row>
    <row r="3" spans="1:14" s="31" customFormat="1" ht="16.5">
      <c r="A3" s="32" t="s">
        <v>6</v>
      </c>
      <c r="B3" s="2" t="s">
        <v>5</v>
      </c>
      <c r="C3" s="3" t="s">
        <v>0</v>
      </c>
      <c r="D3" s="3" t="s">
        <v>1</v>
      </c>
      <c r="E3" s="3" t="s">
        <v>0</v>
      </c>
      <c r="F3" s="3" t="s">
        <v>1</v>
      </c>
      <c r="G3" s="3" t="s">
        <v>0</v>
      </c>
      <c r="H3" s="3" t="s">
        <v>1</v>
      </c>
      <c r="I3" s="3" t="s">
        <v>0</v>
      </c>
      <c r="J3" s="3" t="s">
        <v>45</v>
      </c>
      <c r="K3" s="3" t="s">
        <v>0</v>
      </c>
      <c r="L3" s="3" t="s">
        <v>1</v>
      </c>
      <c r="M3" s="3" t="s">
        <v>0</v>
      </c>
      <c r="N3" s="3" t="s">
        <v>1</v>
      </c>
    </row>
    <row r="4" spans="1:14" ht="16.5">
      <c r="A4" s="25">
        <v>2</v>
      </c>
      <c r="B4" s="26" t="s">
        <v>46</v>
      </c>
      <c r="C4" s="27">
        <v>1</v>
      </c>
      <c r="D4" s="27">
        <v>46563000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f>SUM(C4,E4,G4,I4,K4)</f>
        <v>1</v>
      </c>
      <c r="N4" s="27">
        <f>SUM(D4,F4,H4,J4,L4)</f>
        <v>46563000</v>
      </c>
    </row>
    <row r="5" spans="1:14" s="31" customFormat="1" ht="16.5">
      <c r="A5" s="33"/>
      <c r="B5" s="1" t="s">
        <v>8</v>
      </c>
      <c r="C5" s="34">
        <f aca="true" t="shared" si="0" ref="C5:N5">SUM(C4:C4)</f>
        <v>1</v>
      </c>
      <c r="D5" s="34">
        <f t="shared" si="0"/>
        <v>46563000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1</v>
      </c>
      <c r="N5" s="34">
        <f t="shared" si="0"/>
        <v>46563000</v>
      </c>
    </row>
  </sheetData>
  <mergeCells count="7">
    <mergeCell ref="B1:N1"/>
    <mergeCell ref="C2:D2"/>
    <mergeCell ref="I2:J2"/>
    <mergeCell ref="K2:L2"/>
    <mergeCell ref="M2:N2"/>
    <mergeCell ref="E2:F2"/>
    <mergeCell ref="G2:H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K11"/>
  <sheetViews>
    <sheetView workbookViewId="0" topLeftCell="B1">
      <selection activeCell="F18" sqref="F18"/>
    </sheetView>
  </sheetViews>
  <sheetFormatPr defaultColWidth="9.00390625" defaultRowHeight="16.5"/>
  <cols>
    <col min="1" max="1" width="5.25390625" style="5" hidden="1" customWidth="1"/>
    <col min="2" max="2" width="22.75390625" style="5" bestFit="1" customWidth="1"/>
    <col min="3" max="3" width="6.75390625" style="5" bestFit="1" customWidth="1"/>
    <col min="4" max="4" width="19.125" style="5" customWidth="1"/>
    <col min="5" max="5" width="6.75390625" style="5" bestFit="1" customWidth="1"/>
    <col min="6" max="6" width="19.125" style="5" customWidth="1"/>
    <col min="7" max="7" width="6.75390625" style="5" bestFit="1" customWidth="1"/>
    <col min="8" max="8" width="19.125" style="5" customWidth="1"/>
    <col min="9" max="9" width="6.75390625" style="5" bestFit="1" customWidth="1"/>
    <col min="10" max="10" width="19.125" style="5" customWidth="1"/>
    <col min="11" max="16384" width="9.00390625" style="5" customWidth="1"/>
  </cols>
  <sheetData>
    <row r="1" spans="1:10" s="17" customFormat="1" ht="48.75" customHeight="1">
      <c r="A1" s="36"/>
      <c r="B1" s="50" t="s">
        <v>63</v>
      </c>
      <c r="C1" s="51"/>
      <c r="D1" s="51"/>
      <c r="E1" s="51"/>
      <c r="F1" s="51"/>
      <c r="G1" s="51"/>
      <c r="H1" s="51"/>
      <c r="I1" s="51"/>
      <c r="J1" s="51"/>
    </row>
    <row r="2" spans="1:10" s="17" customFormat="1" ht="16.5">
      <c r="A2" s="14"/>
      <c r="B2" s="21" t="s">
        <v>58</v>
      </c>
      <c r="C2" s="40" t="s">
        <v>18</v>
      </c>
      <c r="D2" s="41"/>
      <c r="E2" s="40" t="s">
        <v>19</v>
      </c>
      <c r="F2" s="41"/>
      <c r="G2" s="40" t="s">
        <v>20</v>
      </c>
      <c r="H2" s="41"/>
      <c r="I2" s="40" t="s">
        <v>8</v>
      </c>
      <c r="J2" s="41"/>
    </row>
    <row r="3" spans="1:10" s="17" customFormat="1" ht="16.5">
      <c r="A3" s="22" t="s">
        <v>59</v>
      </c>
      <c r="B3" s="21" t="s">
        <v>60</v>
      </c>
      <c r="C3" s="15" t="s">
        <v>21</v>
      </c>
      <c r="D3" s="15" t="s">
        <v>22</v>
      </c>
      <c r="E3" s="15" t="s">
        <v>21</v>
      </c>
      <c r="F3" s="15" t="s">
        <v>22</v>
      </c>
      <c r="G3" s="15" t="s">
        <v>21</v>
      </c>
      <c r="H3" s="15" t="s">
        <v>22</v>
      </c>
      <c r="I3" s="15" t="s">
        <v>21</v>
      </c>
      <c r="J3" s="15" t="s">
        <v>22</v>
      </c>
    </row>
    <row r="4" spans="1:10" ht="16.5">
      <c r="A4" s="9">
        <v>2</v>
      </c>
      <c r="B4" s="8" t="s">
        <v>24</v>
      </c>
      <c r="C4" s="16">
        <v>0</v>
      </c>
      <c r="D4" s="16">
        <v>0</v>
      </c>
      <c r="E4" s="16">
        <v>0</v>
      </c>
      <c r="F4" s="16">
        <v>0</v>
      </c>
      <c r="G4" s="16">
        <v>1</v>
      </c>
      <c r="H4" s="16">
        <v>57000000</v>
      </c>
      <c r="I4" s="16">
        <f>SUM(C4,E4,G4)</f>
        <v>1</v>
      </c>
      <c r="J4" s="16">
        <f>SUM(D4,F4,H4)</f>
        <v>57000000</v>
      </c>
    </row>
    <row r="5" spans="1:10" s="17" customFormat="1" ht="16.5">
      <c r="A5" s="14"/>
      <c r="B5" s="4" t="s">
        <v>8</v>
      </c>
      <c r="C5" s="10">
        <f>SUM(C4)</f>
        <v>0</v>
      </c>
      <c r="D5" s="10">
        <f aca="true" t="shared" si="0" ref="D5:J5">SUM(D4)</f>
        <v>0</v>
      </c>
      <c r="E5" s="10">
        <f t="shared" si="0"/>
        <v>0</v>
      </c>
      <c r="F5" s="10">
        <f t="shared" si="0"/>
        <v>0</v>
      </c>
      <c r="G5" s="10">
        <f t="shared" si="0"/>
        <v>1</v>
      </c>
      <c r="H5" s="10">
        <f t="shared" si="0"/>
        <v>57000000</v>
      </c>
      <c r="I5" s="10">
        <f t="shared" si="0"/>
        <v>1</v>
      </c>
      <c r="J5" s="10">
        <f t="shared" si="0"/>
        <v>57000000</v>
      </c>
    </row>
    <row r="7" ht="41.25" customHeight="1"/>
    <row r="10" ht="21" customHeight="1"/>
    <row r="11" ht="15">
      <c r="K11" s="11"/>
    </row>
  </sheetData>
  <mergeCells count="5">
    <mergeCell ref="B1:J1"/>
    <mergeCell ref="C2:D2"/>
    <mergeCell ref="E2:F2"/>
    <mergeCell ref="G2:H2"/>
    <mergeCell ref="I2:J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&amp;L&amp;F&amp;A&amp;C&amp;P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green</cp:lastModifiedBy>
  <cp:lastPrinted>2010-08-30T05:59:51Z</cp:lastPrinted>
  <dcterms:created xsi:type="dcterms:W3CDTF">1997-01-14T01:50:29Z</dcterms:created>
  <dcterms:modified xsi:type="dcterms:W3CDTF">2010-08-30T06:00:28Z</dcterms:modified>
  <cp:category/>
  <cp:version/>
  <cp:contentType/>
  <cp:contentStatus/>
</cp:coreProperties>
</file>